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040"/>
  </bookViews>
  <sheets>
    <sheet name="Seguimiento"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 i="1" l="1"/>
  <c r="N22" i="1" s="1"/>
  <c r="M21" i="1"/>
  <c r="N21" i="1" s="1"/>
  <c r="M20" i="1"/>
  <c r="N20" i="1" s="1"/>
  <c r="M19" i="1"/>
  <c r="M18" i="1"/>
  <c r="N18" i="1" s="1"/>
  <c r="M17" i="1"/>
  <c r="M16" i="1"/>
  <c r="M15" i="1"/>
  <c r="N15" i="1" s="1"/>
  <c r="M14" i="1"/>
  <c r="N14" i="1" s="1"/>
  <c r="M13" i="1"/>
  <c r="M12" i="1"/>
  <c r="N12" i="1" s="1"/>
  <c r="M11" i="1"/>
  <c r="N11" i="1" s="1"/>
</calcChain>
</file>

<file path=xl/sharedStrings.xml><?xml version="1.0" encoding="utf-8"?>
<sst xmlns="http://schemas.openxmlformats.org/spreadsheetml/2006/main" count="336" uniqueCount="215">
  <si>
    <t>MAPA DE RIESGO DE CORRUPCIÓN</t>
  </si>
  <si>
    <t>CODIGO</t>
  </si>
  <si>
    <t>GE-FR-006</t>
  </si>
  <si>
    <t>VERSIÓN</t>
  </si>
  <si>
    <t>1</t>
  </si>
  <si>
    <t>PROCESO: GESTIÓN ESTRATÉGICA Y PLANEACIÓN</t>
  </si>
  <si>
    <t>FECHA</t>
  </si>
  <si>
    <t>PÁGINA</t>
  </si>
  <si>
    <t>1 de 1</t>
  </si>
  <si>
    <t>IDENTIFICACIÓN DEL RIESGO</t>
  </si>
  <si>
    <t>EVALUACIÓN DEL RIESGO</t>
  </si>
  <si>
    <t>EVALUACIÓN CALIDAD DE LOS CONTROLES</t>
  </si>
  <si>
    <t>NIVEL DEL RIESGO</t>
  </si>
  <si>
    <t>TRATAMIENTO DEL RIESGO</t>
  </si>
  <si>
    <t>SEGUIMIENTO MATERIALIZACIÓN DEL RIESGO</t>
  </si>
  <si>
    <t>N° DE RIESGO</t>
  </si>
  <si>
    <t>SUBSISTEMA DE RIESGO</t>
  </si>
  <si>
    <t>PROCESO</t>
  </si>
  <si>
    <t>Nombre del Riesgo</t>
  </si>
  <si>
    <t>Causa</t>
  </si>
  <si>
    <t>Efecto</t>
  </si>
  <si>
    <t xml:space="preserve">Probalidad </t>
  </si>
  <si>
    <t>Impacto</t>
  </si>
  <si>
    <t>Riesgo Inherente</t>
  </si>
  <si>
    <t>Actividades de Control</t>
  </si>
  <si>
    <t>Calidad del Control</t>
  </si>
  <si>
    <t>Valoración Control</t>
  </si>
  <si>
    <t>VALOR</t>
  </si>
  <si>
    <t>Rango Control</t>
  </si>
  <si>
    <t>Riesgo Residual</t>
  </si>
  <si>
    <t>Posible interrelación con otros riesgos</t>
  </si>
  <si>
    <t>Opciones de Manejo</t>
  </si>
  <si>
    <t>Plan de Acción</t>
  </si>
  <si>
    <t>Soporte</t>
  </si>
  <si>
    <t>Responsable</t>
  </si>
  <si>
    <t>Fecha  inicio</t>
  </si>
  <si>
    <t xml:space="preserve">Fecha Fin  </t>
  </si>
  <si>
    <t>Periódo de Seguimiento</t>
  </si>
  <si>
    <t>Indicador</t>
  </si>
  <si>
    <t>El riesgo se ha materializado (SI/NO)</t>
  </si>
  <si>
    <t>Descripción del Evento</t>
  </si>
  <si>
    <t>Fecha Inicio del evento</t>
  </si>
  <si>
    <t>Fecha fin del evento</t>
  </si>
  <si>
    <t>Acciones correctivas tomadas para mitigar el riesgo</t>
  </si>
  <si>
    <t>Observaciones</t>
  </si>
  <si>
    <t>Riesgo 1</t>
  </si>
  <si>
    <t>RIESGO DE CORRUPCIÓN, OPACIDAD Y FRAUDE - SICOF</t>
  </si>
  <si>
    <t>Juridica</t>
  </si>
  <si>
    <t>Posibilidad de recibir o solicitar dádivas en los procesos de adquisición de bienes y servicios, con el propósito de obtener beneficios personales o para terceros, afectando la transparencia, la equidad y la legalidad en la contratación.</t>
  </si>
  <si>
    <t>Carencia de controles en la adquisición de bienes y servicios</t>
  </si>
  <si>
    <t>Daño reputacional de la Entidad o Institución.</t>
  </si>
  <si>
    <t>Media</t>
  </si>
  <si>
    <t>Mayor</t>
  </si>
  <si>
    <t>Alto</t>
  </si>
  <si>
    <t>1. El Asesor jurídico y de Control Interno Disciplinario da cumplimiento al Estatuto de contratación institucional y  verifica la transparecia en el proceso de contratación.</t>
  </si>
  <si>
    <t>Bajo</t>
  </si>
  <si>
    <t>Riesgo Actuarial</t>
  </si>
  <si>
    <t>Mitigar el Riesgo</t>
  </si>
  <si>
    <t>1. Informe de los contrato cargados en SECOP y SIA
2. Evidencia de cargue de contratos publicados en el SECOP y SIA.
3. Constancia de rendición.</t>
  </si>
  <si>
    <t>Asesor juridico y de control interno disciplinario</t>
  </si>
  <si>
    <t>Mensual</t>
  </si>
  <si>
    <t>(Contratos cargados al SECOP/Contratos suscritos en el periodo)*</t>
  </si>
  <si>
    <t>NO</t>
  </si>
  <si>
    <t>Riesgo 2</t>
  </si>
  <si>
    <t>Gestión Adminsitrativa y financiera</t>
  </si>
  <si>
    <t>Posibilidad de registrar en el inventario institucional bienes que no han ingresado físicamente, lo que puede generar inconsistencias contables, fraude o malversación de recursos.</t>
  </si>
  <si>
    <t xml:space="preserve">Controles insuficientes en el procedimiento de recepción de elementos que ingresan al inventario institucional </t>
  </si>
  <si>
    <t>Detrimento Patrimonial.</t>
  </si>
  <si>
    <t>Muy Baja</t>
  </si>
  <si>
    <t xml:space="preserve">1. El almacenista general cada vez que ingresen elementos a la institución, con el fin de verificar las cantidades de los elementos o bienes recibidos  corroborará que lo mencionado en el documento de entrega corresponda a lo entregado 
físicamente en el almacén, si se evidencian inconsistencias se procede a la devolución de la mercancía, como evidencia queda el documento de entrega al almacén firmado por ambas partes. </t>
  </si>
  <si>
    <t>Riesgo de Liquidez</t>
  </si>
  <si>
    <t>1. Informe o registro mensual de verificación.
2. Factura o remisión con firma y nombre de la persona de almacén que recibió los elementos 
3. Formato de recibí de elementos diligenciado.
4. Informe de inventario aleatorio por parte de la oficina de Control Interno.</t>
  </si>
  <si>
    <t>Almacenista general</t>
  </si>
  <si>
    <t xml:space="preserve">No de comprobantes de ingreso con anexo 
(factura o formato de recibido) firmado por la persona 
que recibió el 
elemento/ total de 
comprobantes de ingreso  </t>
  </si>
  <si>
    <t>Riesgo 3</t>
  </si>
  <si>
    <t>Gestión de Tecnologías y Sistemas de Información</t>
  </si>
  <si>
    <t>Posibilidad de recibir o solicitar cualquier dádiva durante la elaboración de las especificaciones técnicas para la adquisición de bienes y servicios en el proceso de tecnologías, con el fin de obtener beneficios personales o para terceros, afectando la transparencia y objetividad del proceso.</t>
  </si>
  <si>
    <t>Falta de control en los requisitos técnicos frente a cada una de las especificaciones establecidas en los estudios previos</t>
  </si>
  <si>
    <t>Moderado</t>
  </si>
  <si>
    <t>1. El profesional universitario de sistemas valida los estudios de mercado sobre las fichas técnicas con el fin de establecer la viabilidad y presupuesto requerido para la contratación.</t>
  </si>
  <si>
    <t>FUERTE</t>
  </si>
  <si>
    <t xml:space="preserve">Estudios previos de contatros coherentes con las especificaciones descritas en la necesidad </t>
  </si>
  <si>
    <t>Profesional Univ. Sistemas / Asesor juridico y de control interno disciplinario</t>
  </si>
  <si>
    <t>Trimestral</t>
  </si>
  <si>
    <t>(Contratos suscritos acordes a la necesidad presentada/total de contratos suscritos)*100</t>
  </si>
  <si>
    <t>Riesgo 4</t>
  </si>
  <si>
    <t>Gestión de Servicios Farmaceuticos</t>
  </si>
  <si>
    <t>Posibilidad de realizar pagos a proveedores por un valor superior al facturado en la adquisición de medicamentos e insumos médico-quirúrgicos, generando un sobrecosto injustificado y afectando la correcta administración de los recursos institucionales.</t>
  </si>
  <si>
    <t>Falta de controles en la verificación de las facturas enviadas por el proveedor.</t>
  </si>
  <si>
    <t>Deficit Financiero</t>
  </si>
  <si>
    <t>1. El profesional quimico farmaceútico, como supervisor del contrato el suministro  de medicamentos e insumos medicos quirurgico, cada vez que un proveedor presente una cuenta de cobro al Hospital, debe corroborar que lo facturado corresponda a lo suministrado, tener registro e inventario de entrada.</t>
  </si>
  <si>
    <t>Reducir el Riesgo</t>
  </si>
  <si>
    <t>Revisar la posible parametrización de las tarifas pactadas, en los respectivos contratos para evitar ingresaral software medicamentos e insumos con valores mayores a los contratados.</t>
  </si>
  <si>
    <t>Informe de supervisor que incluya los avances financieros del contrato, descuentos en caso de existir</t>
  </si>
  <si>
    <t>Profesional quimico farmaceútico</t>
  </si>
  <si>
    <t>Informes de supervisión con análisis financiero de la ejecución contractual</t>
  </si>
  <si>
    <t>Se eidentifica el riesgo en el proceso de mayores valores cobrados en la facturación presentada por el proveedor.</t>
  </si>
  <si>
    <t>Riesgo 5</t>
  </si>
  <si>
    <t>Gestión de atención de urgencias, UCI y Cirugias</t>
  </si>
  <si>
    <t>Posibilidad de sustracción de medicamentos de alto costo y/o controlados por parte del talento humano asistencial, afectando la disponibilidad de insumos, la seguridad del paciente y la integridad del patrimonio institucional.</t>
  </si>
  <si>
    <t>Fácil acceso a los medicamentos de alto costo o controlados</t>
  </si>
  <si>
    <t>Sanciones legales y penales. Inicio de procesos disciplinarios y de reponsabilidad civil. Fallas en la atención.</t>
  </si>
  <si>
    <t>1.El Enfermero Jefe de cada servicio, cada vez que administre un medicamento de alto costo y/o  controlado,  debe dejar registrado en la historia clinica la administracion con: fecha, hora, dosis y vía de administración. Ademas debe verificar   que el medicamento solicitado por el médico y entregado por farmacia sea el administrado al paciente. Debe registrarse el 100% de medicamentos de alto costo y/o medicamentos controlados. En caso de haber sobrantes deberá dejar registro  la devolución del medicamento a traves del documrnto devolucion de suministros en en el software de dinamica gerencial y  la confirmación del recibido por parte de la farmacia.</t>
  </si>
  <si>
    <t>Riesgo de Salud</t>
  </si>
  <si>
    <t>Historia clínica en sistema de información, informes de auditoria</t>
  </si>
  <si>
    <t>Enfermero/a jefe del servicio</t>
  </si>
  <si>
    <t>No de historias clínicas auditadas sin registros/ No total de historias clínicas auditadas</t>
  </si>
  <si>
    <t>Riesgo 6</t>
  </si>
  <si>
    <t>Apoyo manteminiento Biometico, equipos industriales y de apoyo</t>
  </si>
  <si>
    <t>Posibilidad de pérdida de partes y/o equipos biomédicos, industriales y de apoyo, lo que puede afectar la operatividad de los servicios, generar sobrecostos y comprometer la adecuada prestación de la atención.</t>
  </si>
  <si>
    <t xml:space="preserve">Debilidades en los controles para entrada y la salida de equipos del hospital.
</t>
  </si>
  <si>
    <t>Deficit Financiero/ disminución capacidad de atención de los pacientes/calidad de la atención</t>
  </si>
  <si>
    <t>Baja</t>
  </si>
  <si>
    <t>Menor</t>
  </si>
  <si>
    <t>1. El supervisor del contrato de realiza la planeación anual del mantenimiento a todos los equipod biomedicos, industriales y de apoyo de la institución, de la misma manera debe verificar que se cumple el mantenimiento de todos los equipo  garantizando que los mismos se encuentren dentro de la institución en estado operativo. 
2. El amalcenista realiza una vez al año la toma fisica en compañía del Jefe de Control Interno.</t>
  </si>
  <si>
    <t>aceptable</t>
  </si>
  <si>
    <t>1. Plan anual de mantenimiento.
2. El informe de actividades empresa de mantemimiento biomedico.
3. Politica de entrada y salidad de equipos biomedicos.
4. Capacitacón al personal de vigilancia sobre diligenciamiento de la minuta de entrada y salida de los equipos biomedicos.</t>
  </si>
  <si>
    <t>Prof. Univ. Mantenimiento/ Profesional especializado para el control y gestión de procesos./ Profesional de activos fijos.</t>
  </si>
  <si>
    <t>Informe de supervisión</t>
  </si>
  <si>
    <t>Riesgo 7</t>
  </si>
  <si>
    <t>Posibilidad de modificar la destinación de los recursos de una transacción para beneficio propio o de terceros, afectando la transparencia, la trazabilidad financiera y el uso adecuado de los fondos institucionales.</t>
  </si>
  <si>
    <t>Interés en favorecer a algún proveedor con el fin de obtener beneficio a nombre propio.</t>
  </si>
  <si>
    <t>Sanciones y se puede materializar el riesgo.</t>
  </si>
  <si>
    <t>Tesorero</t>
  </si>
  <si>
    <t>(Transacciones verificadas/transacciones realizadas)*100</t>
  </si>
  <si>
    <t>Riesgo 8</t>
  </si>
  <si>
    <t>Posibilidad de emitir Certificados de Disponibilidad Presupuestal sin el soporte de requerimiento y/o necesidad debidamente aprobado por el ordenador del gasto, lo que puede generar compromisos financieros irregulares y afectar la gestión eficiente de los recursos institucionales.</t>
  </si>
  <si>
    <t>Retrasos en los procesos de contratación que conlleven a acelerar los procedimientos financieros</t>
  </si>
  <si>
    <t>1. El profesional de presupuesto, encargado del proceso de emisión de CDP, cada vez que se solicite la expedición de este documento para la celebración de un contrato, verificará que la solicitud se encuentre en el plan anual de adquisiciones, de no cumplirse con este requisito, se devolverán documentos al solicitante sin expedir el CDP.</t>
  </si>
  <si>
    <t>Riesgo Operacional</t>
  </si>
  <si>
    <t>1. Informe de registros presupuestales
2. Procedimiento de CDP actualizado.</t>
  </si>
  <si>
    <t>Profesional de presupuesto</t>
  </si>
  <si>
    <t>Contratos suscritos de acuerdo al Plan Anual de Adquisiciones</t>
  </si>
  <si>
    <t>Riesgo 9</t>
  </si>
  <si>
    <t>Posibilidad de omitir la verificación de requisitos para el pago a proveedores y contratistas, buscando la destinación de recursos públicos de forma indebida en favor de un privado o tercero</t>
  </si>
  <si>
    <t>Interés en favorecer a algún proveedor y/o contratista con el fin de obtener beneficio a nombre propio.</t>
  </si>
  <si>
    <t xml:space="preserve">Remoción e inhabilidades, posible terminación de contrato. </t>
  </si>
  <si>
    <t>1.El profesional de contabilidad verificará que los documentos señalados en la lista de chequeo hagan parte del paquete que conforman la cuenta por pagar. 
2. Profesional de  tesoreria verifica tercero beneficiario, entidad destino, valores en el sistema de información para confirmar que los valores registrados coincidan con los soportes.
3.Profesional de tesoreria valida valores, entidades destino y beneficario tercero para que la destinación del pago sea correcta.</t>
  </si>
  <si>
    <t>1. Informe de pagos realizados en el periodo / Lista de chequeo.
2. Procedimiento de tesorería vigente.</t>
  </si>
  <si>
    <t>Riesgo 10</t>
  </si>
  <si>
    <t>Sanciones y multas</t>
  </si>
  <si>
    <t>1. El Profesional ó técnico de apoyo en contabilidad valida y verifica los requisitos soportes para trámite de pago recibidos conforme a lo establecido por la subgerencia administrativa y financiera, para la ejecución financiera y presupuestal generando la cuenta por pagar, en caso de evidenciar inconsistencia la devuelve al supervisor para subsanar.</t>
  </si>
  <si>
    <t>1. Listas de chequeo aplicadas a los soportes de cuentas por pagar a provedores y contratistas
2. Manual de cuentas por pagar.</t>
  </si>
  <si>
    <t>Subgerente Administrativo y Financiero/ Contabilidad</t>
  </si>
  <si>
    <t>(Cuentas verificadas con listas de chequeo/total de cuentas recibidas en contabilidad)*100</t>
  </si>
  <si>
    <t>Riesgo 11</t>
  </si>
  <si>
    <t>Posibilidad de sustracción de fondos provenientes del manejo de efectivo en los puntos de facturación de urgencias y consulta externa, debido a la falta de control o supervisión adecuada, lo que podría resultar en la apropiación indebida de recursos destinados a la institución.</t>
  </si>
  <si>
    <t>Carencia de controles en el manejo de efectivo en puntos de facturación y arqueos.</t>
  </si>
  <si>
    <t>Profesional universitario Tesoreria.</t>
  </si>
  <si>
    <t>Riesgo 12</t>
  </si>
  <si>
    <t>Gestión de Talento Humano</t>
  </si>
  <si>
    <t>Posibilidad de recibir o solicitar dádivas o beneficios a cambio de direccionar la vinculación de personal o contratación de servicios en favor propio o de un tercero, lo que comprometería la imparcialidad y transparencia del proceso.</t>
  </si>
  <si>
    <t>Interés en favorecer a algún contratista con el fin de obtener beneficio a nombre propio.</t>
  </si>
  <si>
    <t>Alta</t>
  </si>
  <si>
    <t>1. El profesional de Talento Humano implementa el procedimiento de selección de personal , lista de chequeo  verificación de los requisitos minimos del perfil del cargo según necesidad generada por la unidad funcional .</t>
  </si>
  <si>
    <t>Lista de chequeo en cumplimiento de requisitos según perfil de la necesidad</t>
  </si>
  <si>
    <t>Profesional especializado talento humano</t>
  </si>
  <si>
    <t>Contratos suscritos de acuerdo al cumplimiento de requisitos del perfil del cargo</t>
  </si>
  <si>
    <t>CONTROL DE CAMBIOS Y APROBACIÓN</t>
  </si>
  <si>
    <t xml:space="preserve">Versión </t>
  </si>
  <si>
    <t>Fecha</t>
  </si>
  <si>
    <t>Aprobación</t>
  </si>
  <si>
    <t>Acta de Aprobación N°</t>
  </si>
  <si>
    <t>Descripción del Cambio</t>
  </si>
  <si>
    <t>DD  MM   AA</t>
  </si>
  <si>
    <t>Elaboró</t>
  </si>
  <si>
    <t>Revisó</t>
  </si>
  <si>
    <t>Aprobó</t>
  </si>
  <si>
    <t>003</t>
  </si>
  <si>
    <r>
      <t xml:space="preserve">
</t>
    </r>
    <r>
      <rPr>
        <b/>
        <sz val="14"/>
        <color theme="1"/>
        <rFont val="Calibri"/>
        <family val="2"/>
        <scheme val="minor"/>
      </rPr>
      <t>Edwar Enrique Suárez Cujia</t>
    </r>
    <r>
      <rPr>
        <b/>
        <sz val="11"/>
        <color theme="1"/>
        <rFont val="Calibri"/>
        <family val="2"/>
        <scheme val="minor"/>
      </rPr>
      <t xml:space="preserve"> 
</t>
    </r>
    <r>
      <rPr>
        <sz val="11"/>
        <color theme="1"/>
        <rFont val="Calibri"/>
        <family val="2"/>
        <scheme val="minor"/>
      </rPr>
      <t>Profesional de Apoyo al SIGR (C)</t>
    </r>
  </si>
  <si>
    <r>
      <t xml:space="preserve">
</t>
    </r>
    <r>
      <rPr>
        <b/>
        <sz val="14"/>
        <color theme="1"/>
        <rFont val="Calibri"/>
        <family val="2"/>
        <scheme val="minor"/>
      </rPr>
      <t>Aarol Lee Mendez Ovalle</t>
    </r>
    <r>
      <rPr>
        <b/>
        <sz val="11"/>
        <color theme="1"/>
        <rFont val="Calibri"/>
        <family val="2"/>
        <scheme val="minor"/>
      </rPr>
      <t xml:space="preserve"> 
</t>
    </r>
    <r>
      <rPr>
        <sz val="11"/>
        <color theme="1"/>
        <rFont val="Calibri"/>
        <family val="2"/>
        <scheme val="minor"/>
      </rPr>
      <t>Jefe Oficina Asesora de Planeación, Calidad y Sistemas de Información</t>
    </r>
  </si>
  <si>
    <r>
      <t xml:space="preserve">
</t>
    </r>
    <r>
      <rPr>
        <b/>
        <sz val="14"/>
        <color theme="1"/>
        <rFont val="Calibri"/>
        <family val="2"/>
        <scheme val="minor"/>
      </rPr>
      <t xml:space="preserve">Carmen Sofia Daza Orozco </t>
    </r>
    <r>
      <rPr>
        <b/>
        <sz val="11"/>
        <color theme="1"/>
        <rFont val="Calibri"/>
        <family val="2"/>
        <scheme val="minor"/>
      </rPr>
      <t xml:space="preserve"> 
</t>
    </r>
    <r>
      <rPr>
        <sz val="11"/>
        <color theme="1"/>
        <rFont val="Calibri"/>
        <family val="2"/>
        <scheme val="minor"/>
      </rPr>
      <t>Agente Especial Interventor</t>
    </r>
  </si>
  <si>
    <t xml:space="preserve">
Actualización Mapa de Riesgo de Corrupción.</t>
  </si>
  <si>
    <t>Facturas generadas del sistema de información.
Arqueos diarios de facturación
Arqueos realizados por el área de Control Interno</t>
  </si>
  <si>
    <t>1. Profesional de  tesoreria verifica tercero beneficiario, entidad destino, valores en el sistema de información para confirmar que los valores registrados coincidan con los soportes.
2. El Profesional de tesoreria valida valores, entidades destino y beneficario tercero para que la destinación del pago sea correcta.
3. El profesional de tesorería realiza informe semestral SIA y lo envía al área de sistemas para que sea cargado en la plataforma de la Contraloria..</t>
  </si>
  <si>
    <t>1. El profesional de tesoreria revisa la entrega diaria de los recursos de cada punto de facturación en la oficina de tesoreria, con su respectivo soporte de registros del sistema de información que evidencia los valores facturados, en caso de fines de semana, realizar entrega correcta en cambios de turno de los facturadores registrando el recaudo en efectivo con lo facturado, entregar el día lunes todo lo recaudado con sus debidos soportes.
2. El profesional de tesoreria realiza arqueos diarios a cada facturador.</t>
  </si>
  <si>
    <t>1. Litado de cuentas por pagar 
2. Pantallzos de egresos 
3. Pantallazo de reporte exitoso de la plataforma SIA.
4. Procedimiento de egresos tesorería.</t>
  </si>
  <si>
    <t>Acta aprobación comité MIPG 31/01/2025</t>
  </si>
  <si>
    <t>Observación</t>
  </si>
  <si>
    <t>01/01/2025 a 30/04/2025</t>
  </si>
  <si>
    <t>Se evidencia cargue de soportes por parte del responsable los cuales son acorde a la actividad de control. Por tanto se considera que el seguimiento es eficaz.
https://drive.google.com/drive/folders/1P7bmf5mLleJg8CCrkkele6WlvRo4Qjse?usp=drive_link</t>
  </si>
  <si>
    <t>Se evidencia cargue de soporte por parte del área de Control Interno durante los meses enero y febrero, dicho soporte correponde a los contoes aleatorios realizados al área de almacen. Sin embargo no se evidencia cargue de soporte por parte del responsable del proceso. Se considera que el control es moderadamente imparcial. 
https://drive.google.com/drive/folders/186mjjJjL6CaZEPBS0x2Xnki4pYrwrQXv?usp=drive_link</t>
  </si>
  <si>
    <t xml:space="preserve">No se evidencia seguimiento a los controles </t>
  </si>
  <si>
    <t>Se evidencia cargue de soporte de los controles durante el primer trimestre 2025, dichos soportes van acorde a la actividad de cotrol, por tanto se considera que el control es eficaz.
https://drive.google.com/drive/folders/1s5r1FD-5MgIHevHGMRBzNIlxkXYokS70?usp=drive_link</t>
  </si>
  <si>
    <t>Se evidencia que el responsable del proceso realizó capacitación a los vigilantes que prestan los servicios en la ESE, el tema Registro de Ingresos de Equipos. El responsable informa que esta capacitación se realizará de manera semestral , por tanto se toma nota y se ajustará en la Matriz de Riesgos de Corrrupción la columna de seguimiento. Sin embargo el control se considera parcialmente eficaz, debido a que no cargaron el resto de los soportes.
https://drive.google.com/drive/folders/1lAuWgfIpUs5VyAU_w-LBSui7KOnZbWzG?usp=drive_link</t>
  </si>
  <si>
    <t>Se evidencia cargue de soporte por parte del área de Control Interno durante los meses enero y febrero, dicho soporte correponde a los seguimientos de los puntos de recaudo de la ESE. No se evidencia soporte en relación a las facturas generadas del Sistema de Información. Se considera que el seguimiento es parcialmente eficaz.
https://drive.google.com/drive/folders/1iXxQdb8G2HhhYRFacJxK1mJHeBNg_saR?usp=drive_link</t>
  </si>
  <si>
    <t>No se evidencia estudio de necesidad de contratos suscritos del periodo de Enero-Marzo 2025.</t>
  </si>
  <si>
    <t>Se evidencia los informes de supervision en el area de farmacia del proveedor SYD con respecto a los contratos  realizados para los meses Enero-Abril 2025 , del proveedor Messer y del proveedor Numixx.</t>
  </si>
  <si>
    <t>Control eficaz.Para los contratos remitidos se evidencia informe de supervisión con el reporte financiero y verificación de lo facturado de acuerdo a las entradas tener registro e inventario de entrada según los soportes entregados.</t>
  </si>
  <si>
    <t>Control sin ejecutar-No se evidencia soportes de la ejecución de este control para la vigencia evaluada.</t>
  </si>
  <si>
    <t>No se evidencia soportes de la ejecución de este control para la vigencia evaluada.</t>
  </si>
  <si>
    <t>No se evidencian soportes de la verificación del CDP solicitado en el plan de adquisicones, el control definido y el soporte no permite mitigar el riesgo identidicado de emisión de certificados sin solicitud firmada por el ordenador del gasto.</t>
  </si>
  <si>
    <t>Control con debilidades. Se recomienda revisar y definir el control y los soportes, asi como incluir estos controles en el procedimiento de Solicitud de CDP.</t>
  </si>
  <si>
    <t xml:space="preserve">Seguimiento Planeación </t>
  </si>
  <si>
    <t xml:space="preserve">Evaluacion Control interno </t>
  </si>
  <si>
    <t>Evaluación de los controles control interno Enero-Abril 2025</t>
  </si>
  <si>
    <t xml:space="preserve">Recomendaciones </t>
  </si>
  <si>
    <t>Control no eficaz.                                                                                 Se verifica cargue de contratos en la plataforma del SECOP , pero los mismos no permiten una verificación de la realización del control, con respecto al control que se  realiza por el asesor juridico con respecto al cumplimiento de lo estabelcido en el manual de contratación.</t>
  </si>
  <si>
    <t xml:space="preserve">Control ejecutado parcialmente.                                                      Se evidencia solo se ejecuta uno de los controles por el area de control interno                                    </t>
  </si>
  <si>
    <t>No se realiza o no se cuenta con soportes del Informe o registro mensual de verificación segun lo determiando en los soportes del control, por lo tanto se recomienda generar este informe de seguimiento por parte del responsable de almacen y el cumplimiento de los controles determinados para evitar la materialización de riesgo..</t>
  </si>
  <si>
    <t>No se remitieron evidencias para verificar la ejecución y eficacia del control.Por lo tanto se recomienda dar cumplimiento a l lider del proceso en la ejecución y reporte de los controles para poder realizar una evaluación del control.</t>
  </si>
  <si>
    <t>Control deficiente y con cumplimiento parcial, No se evidencia soporte del plan de mantenimiento. No se evidencian informes de supervisión de Enero.Abril 2025</t>
  </si>
  <si>
    <t xml:space="preserve">                                                                                                                 Se recomienda dar cumplimiento a la totalidad de los controles establecido para evitar la materialización del riesgo.</t>
  </si>
  <si>
    <t>Control sin ejectuar.Durante la vigencia evaluada  no se cuenta con soportes de la ejecución de los controles.</t>
  </si>
  <si>
    <t xml:space="preserve"> Se recomienda dar cumplimiento a los controles establecidos y su respectivo reporte.</t>
  </si>
  <si>
    <t>Control sin ejecutar.                                                       No se evidencian soporte de  las listas de chequeos en la vigencia evaluada por lo cual no se puede verificar este control.</t>
  </si>
  <si>
    <t xml:space="preserve"> Se recomienda la ejecución del control o el seguimiento por parte del lider qque permita vetificar la efectividad del control.</t>
  </si>
  <si>
    <t>Se recomienda la actualización del manual de cuentas por pagar, el cumplimiento del control para verificar la efectividad del mismo.</t>
  </si>
  <si>
    <t>Control sin ejecutar.                                                                No se evidencian soporte de  las listas de chequeos en la vigencia evaluada por lo cual no se puede verificar este control.</t>
  </si>
  <si>
    <t>Se recomienda realizar el seguimiento y el cargue de soportes a los riesgos por parte del lider del proceso.</t>
  </si>
  <si>
    <t>Control con  ejecución parcial.                                       El area de control interno verifica  soporte de los arqueos diarios realizados por tesoreria en la vigencia evaluada.se realizan arqueos aleatorios por control interno y se generan informes mensuales.</t>
  </si>
  <si>
    <t>Se evidencia seguimiento al control, dichos soportes corresponde a lo estipulado y son acorde a la descripción del control. 
https://drive.google.com/drive/folders/17v7ePTVvBJeM8yxTYQdpd9J54g_UJVlF?usp=drive_link</t>
  </si>
  <si>
    <t>Se recomienda continuar con la implementación del mismo y con respecto al  de selección vinculación  de personal el mismo de aprobarse ya que solo se encuentra el de personal contratista, asi como tambien incluir los controles referente al conflicto de intereses.</t>
  </si>
  <si>
    <t>Control ejecutado y parcialmente eficaz .                                             Se verifica la lista de chequeo del mes de enero-Marzo,  donde se  cuenta con la firma de la funcionaria del area de recursos humanos quien recepciona y verifica que se encuentran todos los documentos relacionados en la lista de chequeo.</t>
  </si>
  <si>
    <t>Se recomienda establecer una herramienta de verificación y seguimeinto del cargue de los contratosy los soportes pertinentes al SECOP y SIA por parte del jefe de la oficina juridica.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</si>
</sst>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sz val="11"/>
      <name val="Calibri"/>
      <family val="2"/>
    </font>
    <font>
      <b/>
      <sz val="18"/>
      <color theme="1"/>
      <name val="Arial"/>
      <family val="2"/>
    </font>
    <font>
      <b/>
      <sz val="9"/>
      <color theme="1"/>
      <name val="Arial"/>
      <family val="2"/>
    </font>
    <font>
      <sz val="9"/>
      <color theme="1"/>
      <name val="Arial"/>
      <family val="2"/>
    </font>
    <font>
      <b/>
      <sz val="9"/>
      <color theme="1"/>
      <name val="Calibri"/>
      <family val="2"/>
    </font>
    <font>
      <b/>
      <sz val="16"/>
      <color theme="1"/>
      <name val="Arial"/>
      <family val="2"/>
    </font>
    <font>
      <b/>
      <sz val="12"/>
      <color theme="1"/>
      <name val="Calibri"/>
      <family val="2"/>
      <scheme val="minor"/>
    </font>
    <font>
      <b/>
      <sz val="14"/>
      <color theme="1"/>
      <name val="Calibri"/>
      <family val="2"/>
      <scheme val="minor"/>
    </font>
    <font>
      <sz val="8"/>
      <name val="Calibri"/>
      <family val="2"/>
      <scheme val="minor"/>
    </font>
  </fonts>
  <fills count="10">
    <fill>
      <patternFill patternType="none"/>
    </fill>
    <fill>
      <patternFill patternType="gray125"/>
    </fill>
    <fill>
      <patternFill patternType="solid">
        <fgColor rgb="FF7B7B7B"/>
        <bgColor rgb="FF7B7B7B"/>
      </patternFill>
    </fill>
    <fill>
      <patternFill patternType="solid">
        <fgColor rgb="FF8EAADB"/>
        <bgColor rgb="FF8EAADB"/>
      </patternFill>
    </fill>
    <fill>
      <patternFill patternType="solid">
        <fgColor rgb="FFD9E2F3"/>
        <bgColor rgb="FFD9E2F3"/>
      </patternFill>
    </fill>
    <fill>
      <patternFill patternType="solid">
        <fgColor rgb="FFE2EFD9"/>
        <bgColor rgb="FFE2EFD9"/>
      </patternFill>
    </fill>
    <fill>
      <patternFill patternType="solid">
        <fgColor theme="0"/>
        <bgColor theme="0"/>
      </patternFill>
    </fill>
    <fill>
      <patternFill patternType="solid">
        <fgColor theme="4" tint="0.39997558519241921"/>
        <bgColor indexed="64"/>
      </patternFill>
    </fill>
    <fill>
      <patternFill patternType="solid">
        <fgColor theme="0"/>
        <bgColor indexed="64"/>
      </patternFill>
    </fill>
    <fill>
      <patternFill patternType="solid">
        <fgColor theme="8" tint="0.39997558519241921"/>
        <bgColor indexed="64"/>
      </patternFill>
    </fill>
  </fills>
  <borders count="5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107">
    <xf numFmtId="0" fontId="0" fillId="0" borderId="0" xfId="0"/>
    <xf numFmtId="0" fontId="3"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3" fillId="0" borderId="0" xfId="0" applyFont="1"/>
    <xf numFmtId="0" fontId="7" fillId="0" borderId="4" xfId="0" applyFont="1" applyBorder="1" applyAlignment="1">
      <alignment vertical="center" wrapText="1"/>
    </xf>
    <xf numFmtId="0" fontId="7" fillId="0" borderId="4" xfId="0" applyFont="1" applyBorder="1" applyAlignment="1">
      <alignment vertical="center"/>
    </xf>
    <xf numFmtId="0" fontId="4" fillId="0" borderId="4" xfId="0" applyFont="1" applyBorder="1" applyAlignment="1">
      <alignment horizontal="center"/>
    </xf>
    <xf numFmtId="0" fontId="4" fillId="0" borderId="5" xfId="0" applyFont="1" applyBorder="1" applyAlignment="1">
      <alignment horizontal="center"/>
    </xf>
    <xf numFmtId="0" fontId="9" fillId="2" borderId="14" xfId="0" applyFont="1" applyFill="1" applyBorder="1" applyAlignment="1">
      <alignment horizontal="center" vertical="center"/>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4" borderId="18"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4"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6" borderId="14" xfId="0" applyFont="1" applyFill="1" applyBorder="1" applyAlignment="1">
      <alignment horizontal="left" vertical="center" wrapText="1"/>
    </xf>
    <xf numFmtId="0" fontId="3" fillId="4" borderId="14" xfId="0" applyFont="1" applyFill="1" applyBorder="1" applyAlignment="1">
      <alignment horizontal="center" vertical="center" wrapText="1"/>
    </xf>
    <xf numFmtId="0" fontId="3" fillId="6" borderId="14"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17" fontId="3" fillId="0" borderId="14" xfId="0" applyNumberFormat="1" applyFont="1" applyBorder="1" applyAlignment="1">
      <alignment horizontal="center" vertical="center" wrapText="1"/>
    </xf>
    <xf numFmtId="0" fontId="3" fillId="0" borderId="14" xfId="0" applyFont="1" applyBorder="1"/>
    <xf numFmtId="0" fontId="3" fillId="6" borderId="18" xfId="0" applyFont="1" applyFill="1" applyBorder="1" applyAlignment="1">
      <alignment horizontal="left" vertical="center" wrapText="1"/>
    </xf>
    <xf numFmtId="0" fontId="3" fillId="0" borderId="14" xfId="0" applyFont="1" applyBorder="1" applyAlignment="1">
      <alignment horizontal="left" vertical="center" wrapText="1"/>
    </xf>
    <xf numFmtId="0" fontId="3" fillId="6" borderId="14" xfId="0" applyFont="1" applyFill="1" applyBorder="1" applyAlignment="1">
      <alignment horizontal="left" vertical="top" wrapText="1"/>
    </xf>
    <xf numFmtId="0" fontId="3" fillId="0" borderId="14" xfId="0" applyFont="1" applyBorder="1" applyAlignment="1">
      <alignment horizontal="center"/>
    </xf>
    <xf numFmtId="0" fontId="11" fillId="7" borderId="26" xfId="0" applyFont="1" applyFill="1" applyBorder="1" applyAlignment="1">
      <alignment horizontal="center"/>
    </xf>
    <xf numFmtId="0" fontId="11" fillId="7" borderId="33" xfId="0" applyFont="1" applyFill="1" applyBorder="1" applyAlignment="1">
      <alignment horizontal="center" vertical="center"/>
    </xf>
    <xf numFmtId="0" fontId="11" fillId="7" borderId="34" xfId="0" applyFont="1" applyFill="1" applyBorder="1" applyAlignment="1">
      <alignment horizontal="center" vertical="center"/>
    </xf>
    <xf numFmtId="0" fontId="11" fillId="7" borderId="35" xfId="0" applyFont="1" applyFill="1" applyBorder="1" applyAlignment="1">
      <alignment horizontal="center" vertical="center"/>
    </xf>
    <xf numFmtId="0" fontId="3" fillId="0" borderId="14" xfId="0" applyFont="1" applyBorder="1" applyAlignment="1">
      <alignment wrapText="1"/>
    </xf>
    <xf numFmtId="0" fontId="3" fillId="0" borderId="48" xfId="0" applyFont="1" applyBorder="1"/>
    <xf numFmtId="0" fontId="3" fillId="0" borderId="48" xfId="0" applyFont="1" applyBorder="1" applyAlignment="1">
      <alignment horizontal="center" vertical="center" wrapText="1"/>
    </xf>
    <xf numFmtId="0" fontId="3" fillId="0" borderId="48" xfId="0" applyFont="1" applyBorder="1" applyAlignment="1">
      <alignment horizontal="center"/>
    </xf>
    <xf numFmtId="0" fontId="5" fillId="0" borderId="48" xfId="0" applyFont="1" applyBorder="1"/>
    <xf numFmtId="0" fontId="3" fillId="0" borderId="48" xfId="0" applyFont="1" applyBorder="1" applyAlignment="1">
      <alignment vertical="center" wrapText="1"/>
    </xf>
    <xf numFmtId="0" fontId="0" fillId="0" borderId="19" xfId="0" applyBorder="1" applyAlignment="1">
      <alignment vertical="center"/>
    </xf>
    <xf numFmtId="0" fontId="4" fillId="0" borderId="5" xfId="0" applyFont="1" applyBorder="1" applyAlignment="1">
      <alignment horizontal="center"/>
    </xf>
    <xf numFmtId="0" fontId="5" fillId="0" borderId="13" xfId="0" applyFont="1" applyBorder="1"/>
    <xf numFmtId="0" fontId="5" fillId="0" borderId="6" xfId="0" applyFont="1" applyBorder="1"/>
    <xf numFmtId="0" fontId="3" fillId="0" borderId="1" xfId="0" applyFont="1" applyBorder="1" applyAlignment="1">
      <alignment horizontal="center" vertical="center"/>
    </xf>
    <xf numFmtId="0" fontId="5" fillId="0" borderId="2" xfId="0" applyFont="1" applyBorder="1"/>
    <xf numFmtId="0" fontId="5" fillId="0" borderId="3" xfId="0" applyFont="1" applyBorder="1"/>
    <xf numFmtId="0" fontId="5" fillId="0" borderId="7" xfId="0" applyFont="1" applyBorder="1"/>
    <xf numFmtId="0" fontId="0" fillId="0" borderId="0" xfId="0"/>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6" fillId="0" borderId="1" xfId="0" applyFont="1" applyBorder="1" applyAlignment="1">
      <alignment horizontal="center" vertical="center" wrapText="1"/>
    </xf>
    <xf numFmtId="0" fontId="8" fillId="0" borderId="5" xfId="0" applyFont="1" applyBorder="1" applyAlignment="1">
      <alignment horizontal="center" vertical="center"/>
    </xf>
    <xf numFmtId="49" fontId="8" fillId="0" borderId="0" xfId="0" applyNumberFormat="1" applyFont="1" applyAlignment="1">
      <alignment horizontal="center" vertical="center"/>
    </xf>
    <xf numFmtId="0" fontId="5" fillId="0" borderId="12" xfId="0" applyFont="1" applyBorder="1"/>
    <xf numFmtId="0" fontId="6" fillId="0" borderId="7" xfId="0" applyFont="1" applyBorder="1" applyAlignment="1">
      <alignment horizontal="center" vertical="center"/>
    </xf>
    <xf numFmtId="164" fontId="8" fillId="0" borderId="5"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1" fillId="0" borderId="40" xfId="0" applyFont="1" applyBorder="1" applyAlignment="1">
      <alignment horizontal="center" vertical="top" wrapText="1"/>
    </xf>
    <xf numFmtId="0" fontId="0" fillId="0" borderId="41" xfId="0" applyBorder="1" applyAlignment="1">
      <alignment horizontal="center" vertical="top" wrapText="1"/>
    </xf>
    <xf numFmtId="0" fontId="0" fillId="0" borderId="44" xfId="0" applyBorder="1" applyAlignment="1">
      <alignment horizontal="center" vertical="top" wrapText="1"/>
    </xf>
    <xf numFmtId="0" fontId="0" fillId="0" borderId="45" xfId="0" applyBorder="1" applyAlignment="1">
      <alignment horizontal="center" vertical="top" wrapText="1"/>
    </xf>
    <xf numFmtId="0" fontId="0" fillId="0" borderId="47" xfId="0" applyBorder="1" applyAlignment="1">
      <alignment horizontal="center" vertical="top" wrapText="1"/>
    </xf>
    <xf numFmtId="0" fontId="0" fillId="0" borderId="38" xfId="0" applyBorder="1" applyAlignment="1">
      <alignment horizontal="center" vertical="top" wrapText="1"/>
    </xf>
    <xf numFmtId="0" fontId="11" fillId="7" borderId="26" xfId="0" applyFont="1" applyFill="1" applyBorder="1" applyAlignment="1">
      <alignment horizontal="center" vertical="center"/>
    </xf>
    <xf numFmtId="0" fontId="11" fillId="7" borderId="33" xfId="0" applyFont="1" applyFill="1" applyBorder="1" applyAlignment="1">
      <alignment horizontal="center" vertical="center"/>
    </xf>
    <xf numFmtId="0" fontId="11" fillId="7" borderId="27" xfId="0" applyFont="1" applyFill="1" applyBorder="1" applyAlignment="1">
      <alignment horizontal="center" vertical="center"/>
    </xf>
    <xf numFmtId="0" fontId="11" fillId="7" borderId="28" xfId="0" applyFont="1" applyFill="1" applyBorder="1" applyAlignment="1">
      <alignment horizontal="center" vertical="center"/>
    </xf>
    <xf numFmtId="0" fontId="11" fillId="7" borderId="29" xfId="0" applyFont="1" applyFill="1" applyBorder="1" applyAlignment="1">
      <alignment horizontal="center" vertical="center"/>
    </xf>
    <xf numFmtId="0" fontId="11" fillId="7" borderId="30"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11" fillId="7" borderId="31"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38" xfId="0" applyFont="1" applyFill="1" applyBorder="1" applyAlignment="1">
      <alignment horizontal="center" vertical="center"/>
    </xf>
    <xf numFmtId="49" fontId="11" fillId="0" borderId="30" xfId="0" applyNumberFormat="1" applyFont="1" applyBorder="1" applyAlignment="1">
      <alignment horizontal="center" vertical="center"/>
    </xf>
    <xf numFmtId="49" fontId="11" fillId="0" borderId="42" xfId="0" applyNumberFormat="1" applyFont="1" applyBorder="1" applyAlignment="1">
      <alignment horizontal="center" vertical="center"/>
    </xf>
    <xf numFmtId="49" fontId="11" fillId="0" borderId="36" xfId="0" applyNumberFormat="1" applyFont="1" applyBorder="1" applyAlignment="1">
      <alignment horizontal="center" vertical="center"/>
    </xf>
    <xf numFmtId="14" fontId="0" fillId="0" borderId="30" xfId="0" applyNumberFormat="1" applyBorder="1" applyAlignment="1">
      <alignment horizontal="center" vertical="center"/>
    </xf>
    <xf numFmtId="0" fontId="0" fillId="0" borderId="42" xfId="0" applyBorder="1" applyAlignment="1">
      <alignment horizontal="center" vertical="center"/>
    </xf>
    <xf numFmtId="0" fontId="0" fillId="0" borderId="36" xfId="0" applyBorder="1" applyAlignment="1">
      <alignment horizontal="center" vertical="center"/>
    </xf>
    <xf numFmtId="0" fontId="2" fillId="0" borderId="30" xfId="0" applyFont="1" applyBorder="1" applyAlignment="1">
      <alignment horizontal="center" vertical="top" wrapText="1"/>
    </xf>
    <xf numFmtId="0" fontId="2" fillId="0" borderId="42" xfId="0" applyFont="1" applyBorder="1" applyAlignment="1">
      <alignment horizontal="center" vertical="top" wrapText="1"/>
    </xf>
    <xf numFmtId="0" fontId="2" fillId="0" borderId="36" xfId="0" applyFont="1" applyBorder="1" applyAlignment="1">
      <alignment horizontal="center" vertical="top" wrapText="1"/>
    </xf>
    <xf numFmtId="0" fontId="2" fillId="0" borderId="39" xfId="0" applyFont="1" applyBorder="1" applyAlignment="1">
      <alignment horizontal="center" vertical="top" wrapText="1"/>
    </xf>
    <xf numFmtId="0" fontId="2" fillId="0" borderId="43" xfId="0" applyFont="1" applyBorder="1" applyAlignment="1">
      <alignment horizontal="center" vertical="top" wrapText="1"/>
    </xf>
    <xf numFmtId="0" fontId="2" fillId="0" borderId="46" xfId="0" applyFont="1" applyBorder="1" applyAlignment="1">
      <alignment horizontal="center" vertical="top" wrapText="1"/>
    </xf>
    <xf numFmtId="0" fontId="0" fillId="0" borderId="30" xfId="0" applyBorder="1" applyAlignment="1">
      <alignment horizontal="center" vertical="center" wrapText="1"/>
    </xf>
    <xf numFmtId="0" fontId="0" fillId="0" borderId="42" xfId="0" applyBorder="1" applyAlignment="1">
      <alignment horizontal="center" vertical="center" wrapText="1"/>
    </xf>
    <xf numFmtId="0" fontId="0" fillId="0" borderId="36" xfId="0" applyBorder="1" applyAlignment="1">
      <alignment horizontal="center" vertical="center" wrapText="1"/>
    </xf>
    <xf numFmtId="0" fontId="10" fillId="7" borderId="20" xfId="0" applyFont="1" applyFill="1" applyBorder="1" applyAlignment="1">
      <alignment horizontal="center" vertical="center"/>
    </xf>
    <xf numFmtId="0" fontId="10" fillId="7" borderId="21" xfId="0" applyFont="1" applyFill="1" applyBorder="1" applyAlignment="1">
      <alignment horizontal="center" vertical="center"/>
    </xf>
    <xf numFmtId="0" fontId="10" fillId="7" borderId="22" xfId="0" applyFont="1" applyFill="1" applyBorder="1" applyAlignment="1">
      <alignment horizontal="center" vertical="center"/>
    </xf>
    <xf numFmtId="0" fontId="10" fillId="7" borderId="23" xfId="0" applyFont="1" applyFill="1" applyBorder="1" applyAlignment="1">
      <alignment horizontal="center" vertical="center"/>
    </xf>
    <xf numFmtId="0" fontId="10" fillId="7" borderId="24" xfId="0" applyFont="1" applyFill="1" applyBorder="1" applyAlignment="1">
      <alignment horizontal="center" vertical="center"/>
    </xf>
    <xf numFmtId="0" fontId="10" fillId="7" borderId="25" xfId="0" applyFont="1" applyFill="1" applyBorder="1" applyAlignment="1">
      <alignment horizontal="center" vertical="center"/>
    </xf>
    <xf numFmtId="0" fontId="0" fillId="8" borderId="19" xfId="0" applyFill="1" applyBorder="1" applyAlignment="1" applyProtection="1">
      <alignment horizontal="justify" vertical="center" wrapText="1"/>
      <protection locked="0"/>
    </xf>
    <xf numFmtId="0" fontId="0" fillId="8" borderId="19" xfId="0" applyFill="1" applyBorder="1" applyAlignment="1" applyProtection="1">
      <alignment horizontal="justify" vertical="center"/>
      <protection locked="0"/>
    </xf>
    <xf numFmtId="0" fontId="2" fillId="9" borderId="19" xfId="0" applyFont="1" applyFill="1" applyBorder="1" applyAlignment="1" applyProtection="1">
      <alignment horizontal="center" vertical="center" wrapText="1"/>
      <protection locked="0"/>
    </xf>
    <xf numFmtId="0" fontId="2" fillId="9" borderId="50" xfId="0" applyFont="1" applyFill="1" applyBorder="1" applyAlignment="1" applyProtection="1">
      <alignment horizontal="center" vertical="center" wrapText="1"/>
      <protection locked="0"/>
    </xf>
    <xf numFmtId="0" fontId="2" fillId="9" borderId="44" xfId="0" applyFont="1" applyFill="1" applyBorder="1" applyAlignment="1" applyProtection="1">
      <alignment horizontal="center" vertical="center" wrapText="1"/>
      <protection locked="0"/>
    </xf>
    <xf numFmtId="0" fontId="0" fillId="8" borderId="19" xfId="0" applyFill="1" applyBorder="1" applyAlignment="1" applyProtection="1">
      <alignment horizontal="justify" wrapText="1"/>
      <protection locked="0"/>
    </xf>
    <xf numFmtId="0" fontId="0" fillId="0" borderId="49" xfId="0" applyBorder="1" applyAlignment="1" applyProtection="1">
      <alignment horizontal="justify" vertical="center" wrapText="1"/>
      <protection locked="0"/>
    </xf>
    <xf numFmtId="0" fontId="0" fillId="0" borderId="19" xfId="0" applyBorder="1" applyAlignment="1" applyProtection="1">
      <alignment horizontal="justify" vertical="center" wrapText="1"/>
      <protection locked="0"/>
    </xf>
  </cellXfs>
  <cellStyles count="1">
    <cellStyle name="Normal" xfId="0" builtinId="0"/>
  </cellStyles>
  <dxfs count="23">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E598"/>
          <bgColor rgb="FFFFE598"/>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92D050"/>
          <bgColor rgb="FF92D050"/>
        </patternFill>
      </fill>
    </dxf>
    <dxf>
      <fill>
        <patternFill patternType="solid">
          <fgColor rgb="FF00AF50"/>
          <bgColor rgb="FF00AF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3</xdr:row>
      <xdr:rowOff>57151</xdr:rowOff>
    </xdr:from>
    <xdr:ext cx="2190750" cy="714374"/>
    <xdr:pic>
      <xdr:nvPicPr>
        <xdr:cNvPr id="2" name="image4.png">
          <a:extLst>
            <a:ext uri="{FF2B5EF4-FFF2-40B4-BE49-F238E27FC236}">
              <a16:creationId xmlns:a16="http://schemas.microsoft.com/office/drawing/2014/main" xmlns="" id="{0A427552-96C3-458A-968E-FD03DD9464DB}"/>
            </a:ext>
          </a:extLst>
        </xdr:cNvPr>
        <xdr:cNvPicPr preferRelativeResize="0"/>
      </xdr:nvPicPr>
      <xdr:blipFill>
        <a:blip xmlns:r="http://schemas.openxmlformats.org/officeDocument/2006/relationships" r:embed="rId1" cstate="print"/>
        <a:stretch>
          <a:fillRect/>
        </a:stretch>
      </xdr:blipFill>
      <xdr:spPr>
        <a:xfrm>
          <a:off x="38100" y="638176"/>
          <a:ext cx="2190750" cy="714374"/>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32"/>
  <sheetViews>
    <sheetView tabSelected="1" topLeftCell="X1" zoomScale="70" zoomScaleNormal="70" workbookViewId="0">
      <selection activeCell="AH12" sqref="AH12"/>
    </sheetView>
  </sheetViews>
  <sheetFormatPr baseColWidth="10" defaultRowHeight="15" x14ac:dyDescent="0.25"/>
  <cols>
    <col min="1" max="1" width="17.140625" customWidth="1"/>
    <col min="2" max="2" width="18.7109375" customWidth="1"/>
    <col min="3" max="3" width="18.140625" customWidth="1"/>
    <col min="4" max="4" width="34.140625" customWidth="1"/>
    <col min="5" max="5" width="24.42578125" customWidth="1"/>
    <col min="6" max="6" width="19.140625" customWidth="1"/>
    <col min="7" max="7" width="20.28515625" customWidth="1"/>
    <col min="9" max="9" width="12.42578125" customWidth="1"/>
    <col min="10" max="10" width="38.140625" customWidth="1"/>
    <col min="12" max="12" width="14.140625" customWidth="1"/>
    <col min="14" max="14" width="16.85546875" customWidth="1"/>
    <col min="16" max="16" width="20.140625" bestFit="1" customWidth="1"/>
    <col min="17" max="17" width="17.7109375" bestFit="1" customWidth="1"/>
    <col min="18" max="18" width="26.140625" customWidth="1"/>
    <col min="19" max="19" width="26.85546875" customWidth="1"/>
    <col min="20" max="20" width="22.28515625" customWidth="1"/>
    <col min="24" max="24" width="29.28515625" customWidth="1"/>
    <col min="25" max="25" width="14.85546875" customWidth="1"/>
    <col min="26" max="26" width="20.140625" customWidth="1"/>
    <col min="29" max="29" width="19.42578125" customWidth="1"/>
    <col min="30" max="30" width="18.42578125" customWidth="1"/>
    <col min="31" max="31" width="25.140625" customWidth="1"/>
    <col min="32" max="32" width="27.85546875" customWidth="1"/>
    <col min="33" max="33" width="42.5703125" customWidth="1"/>
    <col min="34" max="34" width="44" customWidth="1"/>
  </cols>
  <sheetData>
    <row r="2" spans="1:34" x14ac:dyDescent="0.25">
      <c r="A2" s="1"/>
      <c r="B2" s="2"/>
      <c r="C2" s="3"/>
      <c r="D2" s="4"/>
      <c r="E2" s="4"/>
      <c r="F2" s="2"/>
      <c r="G2" s="2"/>
      <c r="H2" s="4"/>
      <c r="I2" s="4"/>
      <c r="J2" s="4"/>
      <c r="K2" s="4"/>
      <c r="L2" s="4"/>
      <c r="M2" s="2"/>
      <c r="N2" s="4"/>
      <c r="O2" s="4"/>
      <c r="P2" s="4"/>
      <c r="Q2" s="4"/>
      <c r="R2" s="4"/>
      <c r="S2" s="2"/>
      <c r="T2" s="4"/>
      <c r="U2" s="4"/>
      <c r="V2" s="2"/>
      <c r="W2" s="2"/>
      <c r="X2" s="2"/>
      <c r="Y2" s="4"/>
      <c r="Z2" s="4"/>
      <c r="AA2" s="4"/>
      <c r="AB2" s="4"/>
      <c r="AC2" s="4"/>
      <c r="AD2" s="4"/>
    </row>
    <row r="3" spans="1:34" ht="15.75" thickBot="1" x14ac:dyDescent="0.3">
      <c r="A3" s="1"/>
      <c r="B3" s="2"/>
      <c r="C3" s="3"/>
      <c r="D3" s="4"/>
      <c r="E3" s="4"/>
      <c r="F3" s="2"/>
      <c r="G3" s="2"/>
      <c r="H3" s="4"/>
      <c r="I3" s="4"/>
      <c r="J3" s="4"/>
      <c r="K3" s="4"/>
      <c r="L3" s="4"/>
      <c r="M3" s="2"/>
      <c r="N3" s="4"/>
      <c r="O3" s="4"/>
      <c r="P3" s="4"/>
      <c r="Q3" s="4"/>
      <c r="R3" s="4"/>
      <c r="S3" s="2"/>
      <c r="T3" s="4"/>
      <c r="U3" s="4"/>
      <c r="V3" s="2"/>
      <c r="W3" s="2"/>
      <c r="X3" s="2"/>
      <c r="Y3" s="4"/>
      <c r="Z3" s="4"/>
      <c r="AA3" s="4"/>
      <c r="AB3" s="4"/>
      <c r="AC3" s="4"/>
      <c r="AD3" s="4"/>
    </row>
    <row r="4" spans="1:34" ht="15.75" thickBot="1" x14ac:dyDescent="0.3">
      <c r="A4" s="45"/>
      <c r="B4" s="46"/>
      <c r="C4" s="47"/>
      <c r="D4" s="54" t="s">
        <v>0</v>
      </c>
      <c r="E4" s="46"/>
      <c r="F4" s="46"/>
      <c r="G4" s="46"/>
      <c r="H4" s="46"/>
      <c r="I4" s="46"/>
      <c r="J4" s="46"/>
      <c r="K4" s="46"/>
      <c r="L4" s="46"/>
      <c r="M4" s="46"/>
      <c r="N4" s="46"/>
      <c r="O4" s="46"/>
      <c r="P4" s="46"/>
      <c r="Q4" s="46"/>
      <c r="R4" s="46"/>
      <c r="S4" s="46"/>
      <c r="T4" s="46"/>
      <c r="U4" s="46"/>
      <c r="V4" s="46"/>
      <c r="W4" s="46"/>
      <c r="X4" s="46"/>
      <c r="Y4" s="46"/>
      <c r="Z4" s="46"/>
      <c r="AA4" s="47"/>
      <c r="AB4" s="5" t="s">
        <v>1</v>
      </c>
      <c r="AC4" s="55" t="s">
        <v>2</v>
      </c>
      <c r="AD4" s="44"/>
    </row>
    <row r="5" spans="1:34" ht="15.75" thickBot="1" x14ac:dyDescent="0.3">
      <c r="A5" s="48"/>
      <c r="B5" s="49"/>
      <c r="C5" s="50"/>
      <c r="D5" s="51"/>
      <c r="E5" s="52"/>
      <c r="F5" s="52"/>
      <c r="G5" s="52"/>
      <c r="H5" s="52"/>
      <c r="I5" s="52"/>
      <c r="J5" s="52"/>
      <c r="K5" s="52"/>
      <c r="L5" s="52"/>
      <c r="M5" s="52"/>
      <c r="N5" s="52"/>
      <c r="O5" s="52"/>
      <c r="P5" s="52"/>
      <c r="Q5" s="52"/>
      <c r="R5" s="52"/>
      <c r="S5" s="52"/>
      <c r="T5" s="52"/>
      <c r="U5" s="52"/>
      <c r="V5" s="52"/>
      <c r="W5" s="52"/>
      <c r="X5" s="52"/>
      <c r="Y5" s="52"/>
      <c r="Z5" s="52"/>
      <c r="AA5" s="53"/>
      <c r="AB5" s="6" t="s">
        <v>3</v>
      </c>
      <c r="AC5" s="56" t="s">
        <v>4</v>
      </c>
      <c r="AD5" s="57"/>
    </row>
    <row r="6" spans="1:34" ht="15.75" thickBot="1" x14ac:dyDescent="0.3">
      <c r="A6" s="48"/>
      <c r="B6" s="49"/>
      <c r="C6" s="50"/>
      <c r="D6" s="58" t="s">
        <v>5</v>
      </c>
      <c r="E6" s="49"/>
      <c r="F6" s="49"/>
      <c r="G6" s="49"/>
      <c r="H6" s="49"/>
      <c r="I6" s="49"/>
      <c r="J6" s="49"/>
      <c r="K6" s="49"/>
      <c r="L6" s="49"/>
      <c r="M6" s="49"/>
      <c r="N6" s="49"/>
      <c r="O6" s="49"/>
      <c r="P6" s="49"/>
      <c r="Q6" s="49"/>
      <c r="R6" s="49"/>
      <c r="S6" s="49"/>
      <c r="T6" s="49"/>
      <c r="U6" s="49"/>
      <c r="V6" s="49"/>
      <c r="W6" s="49"/>
      <c r="X6" s="49"/>
      <c r="Y6" s="49"/>
      <c r="Z6" s="49"/>
      <c r="AA6" s="50"/>
      <c r="AB6" s="6" t="s">
        <v>6</v>
      </c>
      <c r="AC6" s="59">
        <v>45315</v>
      </c>
      <c r="AD6" s="44"/>
    </row>
    <row r="7" spans="1:34" ht="15.75" thickBot="1" x14ac:dyDescent="0.3">
      <c r="A7" s="51"/>
      <c r="B7" s="52"/>
      <c r="C7" s="53"/>
      <c r="D7" s="51"/>
      <c r="E7" s="52"/>
      <c r="F7" s="52"/>
      <c r="G7" s="52"/>
      <c r="H7" s="52"/>
      <c r="I7" s="52"/>
      <c r="J7" s="52"/>
      <c r="K7" s="52"/>
      <c r="L7" s="52"/>
      <c r="M7" s="52"/>
      <c r="N7" s="52"/>
      <c r="O7" s="52"/>
      <c r="P7" s="52"/>
      <c r="Q7" s="52"/>
      <c r="R7" s="52"/>
      <c r="S7" s="52"/>
      <c r="T7" s="52"/>
      <c r="U7" s="52"/>
      <c r="V7" s="52"/>
      <c r="W7" s="52"/>
      <c r="X7" s="52"/>
      <c r="Y7" s="52"/>
      <c r="Z7" s="52"/>
      <c r="AA7" s="53"/>
      <c r="AB7" s="6" t="s">
        <v>7</v>
      </c>
      <c r="AC7" s="60" t="s">
        <v>8</v>
      </c>
      <c r="AD7" s="44"/>
    </row>
    <row r="8" spans="1:34" ht="15.75" thickBot="1" x14ac:dyDescent="0.3">
      <c r="A8" s="1"/>
      <c r="B8" s="2"/>
      <c r="C8" s="3"/>
      <c r="D8" s="4"/>
      <c r="E8" s="4"/>
      <c r="F8" s="2"/>
      <c r="G8" s="2"/>
      <c r="H8" s="4"/>
      <c r="I8" s="4"/>
      <c r="J8" s="4"/>
      <c r="K8" s="4"/>
      <c r="L8" s="4"/>
      <c r="M8" s="2"/>
      <c r="N8" s="4"/>
      <c r="O8" s="4"/>
      <c r="P8" s="4"/>
      <c r="Q8" s="4"/>
      <c r="R8" s="4"/>
      <c r="S8" s="2"/>
      <c r="T8" s="4"/>
      <c r="U8" s="4"/>
      <c r="V8" s="2"/>
      <c r="W8" s="2"/>
      <c r="X8" s="2"/>
      <c r="Y8" s="4"/>
      <c r="Z8" s="4"/>
      <c r="AA8" s="4"/>
      <c r="AB8" s="4"/>
      <c r="AC8" s="4"/>
      <c r="AD8" s="4"/>
    </row>
    <row r="9" spans="1:34" ht="15.75" thickBot="1" x14ac:dyDescent="0.3">
      <c r="A9" s="1"/>
      <c r="B9" s="42" t="s">
        <v>9</v>
      </c>
      <c r="C9" s="43"/>
      <c r="D9" s="43"/>
      <c r="E9" s="43"/>
      <c r="F9" s="44"/>
      <c r="G9" s="42" t="s">
        <v>10</v>
      </c>
      <c r="H9" s="43"/>
      <c r="I9" s="44"/>
      <c r="J9" s="42" t="s">
        <v>11</v>
      </c>
      <c r="K9" s="43"/>
      <c r="L9" s="43"/>
      <c r="M9" s="43"/>
      <c r="N9" s="44"/>
      <c r="O9" s="7" t="s">
        <v>12</v>
      </c>
      <c r="P9" s="8"/>
      <c r="Q9" s="42" t="s">
        <v>13</v>
      </c>
      <c r="R9" s="43"/>
      <c r="S9" s="43"/>
      <c r="T9" s="43"/>
      <c r="U9" s="43"/>
      <c r="V9" s="43"/>
      <c r="W9" s="43"/>
      <c r="X9" s="44"/>
      <c r="Y9" s="42" t="s">
        <v>14</v>
      </c>
      <c r="Z9" s="43"/>
      <c r="AA9" s="43"/>
      <c r="AB9" s="43"/>
      <c r="AC9" s="43"/>
      <c r="AD9" s="43"/>
      <c r="AE9" s="102" t="s">
        <v>193</v>
      </c>
      <c r="AF9" s="103"/>
      <c r="AG9" s="102" t="s">
        <v>194</v>
      </c>
      <c r="AH9" s="103"/>
    </row>
    <row r="10" spans="1:34" ht="45.75" customHeight="1" thickBot="1" x14ac:dyDescent="0.3">
      <c r="A10" s="9" t="s">
        <v>15</v>
      </c>
      <c r="B10" s="10" t="s">
        <v>16</v>
      </c>
      <c r="C10" s="11" t="s">
        <v>17</v>
      </c>
      <c r="D10" s="11" t="s">
        <v>18</v>
      </c>
      <c r="E10" s="11" t="s">
        <v>19</v>
      </c>
      <c r="F10" s="11" t="s">
        <v>20</v>
      </c>
      <c r="G10" s="11" t="s">
        <v>21</v>
      </c>
      <c r="H10" s="11" t="s">
        <v>22</v>
      </c>
      <c r="I10" s="11" t="s">
        <v>23</v>
      </c>
      <c r="J10" s="11" t="s">
        <v>24</v>
      </c>
      <c r="K10" s="11" t="s">
        <v>25</v>
      </c>
      <c r="L10" s="11" t="s">
        <v>26</v>
      </c>
      <c r="M10" s="11" t="s">
        <v>27</v>
      </c>
      <c r="N10" s="11" t="s">
        <v>28</v>
      </c>
      <c r="O10" s="11" t="s">
        <v>29</v>
      </c>
      <c r="P10" s="11" t="s">
        <v>30</v>
      </c>
      <c r="Q10" s="11" t="s">
        <v>31</v>
      </c>
      <c r="R10" s="11" t="s">
        <v>32</v>
      </c>
      <c r="S10" s="11" t="s">
        <v>33</v>
      </c>
      <c r="T10" s="11" t="s">
        <v>34</v>
      </c>
      <c r="U10" s="11" t="s">
        <v>35</v>
      </c>
      <c r="V10" s="11" t="s">
        <v>36</v>
      </c>
      <c r="W10" s="11" t="s">
        <v>37</v>
      </c>
      <c r="X10" s="11" t="s">
        <v>38</v>
      </c>
      <c r="Y10" s="11" t="s">
        <v>39</v>
      </c>
      <c r="Z10" s="11" t="s">
        <v>40</v>
      </c>
      <c r="AA10" s="11" t="s">
        <v>41</v>
      </c>
      <c r="AB10" s="11" t="s">
        <v>42</v>
      </c>
      <c r="AC10" s="11" t="s">
        <v>43</v>
      </c>
      <c r="AD10" s="12" t="s">
        <v>44</v>
      </c>
      <c r="AE10" s="12" t="s">
        <v>160</v>
      </c>
      <c r="AF10" s="12" t="s">
        <v>178</v>
      </c>
      <c r="AG10" s="101" t="s">
        <v>195</v>
      </c>
      <c r="AH10" s="101" t="s">
        <v>196</v>
      </c>
    </row>
    <row r="11" spans="1:34" ht="180" customHeight="1" x14ac:dyDescent="0.25">
      <c r="A11" s="13" t="s">
        <v>45</v>
      </c>
      <c r="B11" s="14" t="s">
        <v>46</v>
      </c>
      <c r="C11" s="15" t="s">
        <v>47</v>
      </c>
      <c r="D11" s="16" t="s">
        <v>48</v>
      </c>
      <c r="E11" s="17" t="s">
        <v>49</v>
      </c>
      <c r="F11" s="18" t="s">
        <v>50</v>
      </c>
      <c r="G11" s="19" t="s">
        <v>51</v>
      </c>
      <c r="H11" s="19" t="s">
        <v>52</v>
      </c>
      <c r="I11" s="20" t="s">
        <v>53</v>
      </c>
      <c r="J11" s="21" t="s">
        <v>54</v>
      </c>
      <c r="K11" s="22">
        <v>20</v>
      </c>
      <c r="L11" s="22">
        <v>5</v>
      </c>
      <c r="M11" s="22">
        <f t="shared" ref="M11:M22" si="0">K11*L11</f>
        <v>100</v>
      </c>
      <c r="N11" s="22" t="str">
        <f t="shared" ref="N11:N12" si="1">IF(AND(M11&lt;40,L11&lt;&gt;""),"DEBIL",IF(AND(M11&gt;39,M11&lt;60),"NESECITA MEJORA",IF(AND(M11&gt;59,M11&lt;80),"ACEPTABLE",IF(AND(M11&gt;80,L11&lt;&gt;""),"FUERTE",""))))</f>
        <v>FUERTE</v>
      </c>
      <c r="O11" s="19" t="s">
        <v>55</v>
      </c>
      <c r="P11" s="23" t="s">
        <v>56</v>
      </c>
      <c r="Q11" s="20" t="s">
        <v>57</v>
      </c>
      <c r="R11" s="20"/>
      <c r="S11" s="24" t="s">
        <v>58</v>
      </c>
      <c r="T11" s="19" t="s">
        <v>59</v>
      </c>
      <c r="U11" s="25">
        <v>45681</v>
      </c>
      <c r="V11" s="25">
        <v>46022</v>
      </c>
      <c r="W11" s="20" t="s">
        <v>60</v>
      </c>
      <c r="X11" s="19" t="s">
        <v>61</v>
      </c>
      <c r="Y11" s="20" t="s">
        <v>62</v>
      </c>
      <c r="Z11" s="26"/>
      <c r="AA11" s="26"/>
      <c r="AB11" s="26"/>
      <c r="AC11" s="26"/>
      <c r="AD11" s="36"/>
      <c r="AE11" s="41" t="s">
        <v>179</v>
      </c>
      <c r="AF11" s="105" t="s">
        <v>180</v>
      </c>
      <c r="AG11" s="99" t="s">
        <v>197</v>
      </c>
      <c r="AH11" s="99" t="s">
        <v>214</v>
      </c>
    </row>
    <row r="12" spans="1:34" ht="270" customHeight="1" x14ac:dyDescent="0.25">
      <c r="A12" s="13" t="s">
        <v>63</v>
      </c>
      <c r="B12" s="14" t="s">
        <v>46</v>
      </c>
      <c r="C12" s="15" t="s">
        <v>64</v>
      </c>
      <c r="D12" s="16" t="s">
        <v>65</v>
      </c>
      <c r="E12" s="17" t="s">
        <v>66</v>
      </c>
      <c r="F12" s="18" t="s">
        <v>67</v>
      </c>
      <c r="G12" s="19" t="s">
        <v>68</v>
      </c>
      <c r="H12" s="19" t="s">
        <v>52</v>
      </c>
      <c r="I12" s="20" t="s">
        <v>53</v>
      </c>
      <c r="J12" s="27" t="s">
        <v>69</v>
      </c>
      <c r="K12" s="22">
        <v>20</v>
      </c>
      <c r="L12" s="22">
        <v>5</v>
      </c>
      <c r="M12" s="22">
        <f t="shared" si="0"/>
        <v>100</v>
      </c>
      <c r="N12" s="22" t="str">
        <f t="shared" si="1"/>
        <v>FUERTE</v>
      </c>
      <c r="O12" s="19" t="s">
        <v>55</v>
      </c>
      <c r="P12" s="23" t="s">
        <v>70</v>
      </c>
      <c r="Q12" s="20" t="s">
        <v>57</v>
      </c>
      <c r="R12" s="20"/>
      <c r="S12" s="28" t="s">
        <v>71</v>
      </c>
      <c r="T12" s="19" t="s">
        <v>72</v>
      </c>
      <c r="U12" s="25">
        <v>45681</v>
      </c>
      <c r="V12" s="25">
        <v>46022</v>
      </c>
      <c r="W12" s="20" t="s">
        <v>60</v>
      </c>
      <c r="X12" s="19" t="s">
        <v>73</v>
      </c>
      <c r="Y12" s="20" t="s">
        <v>62</v>
      </c>
      <c r="Z12" s="26"/>
      <c r="AA12" s="26"/>
      <c r="AB12" s="26"/>
      <c r="AC12" s="26"/>
      <c r="AD12" s="36"/>
      <c r="AE12" s="41" t="s">
        <v>179</v>
      </c>
      <c r="AF12" s="106" t="s">
        <v>181</v>
      </c>
      <c r="AG12" s="99" t="s">
        <v>198</v>
      </c>
      <c r="AH12" s="99" t="s">
        <v>199</v>
      </c>
    </row>
    <row r="13" spans="1:34" ht="135" customHeight="1" x14ac:dyDescent="0.25">
      <c r="A13" s="13" t="s">
        <v>74</v>
      </c>
      <c r="B13" s="14" t="s">
        <v>46</v>
      </c>
      <c r="C13" s="15" t="s">
        <v>75</v>
      </c>
      <c r="D13" s="16" t="s">
        <v>76</v>
      </c>
      <c r="E13" s="17" t="s">
        <v>77</v>
      </c>
      <c r="F13" s="18" t="s">
        <v>50</v>
      </c>
      <c r="G13" s="19" t="s">
        <v>51</v>
      </c>
      <c r="H13" s="19" t="s">
        <v>78</v>
      </c>
      <c r="I13" s="20" t="s">
        <v>78</v>
      </c>
      <c r="J13" s="21" t="s">
        <v>79</v>
      </c>
      <c r="K13" s="22">
        <v>20</v>
      </c>
      <c r="L13" s="22">
        <v>4</v>
      </c>
      <c r="M13" s="22">
        <f t="shared" si="0"/>
        <v>80</v>
      </c>
      <c r="N13" s="22" t="s">
        <v>80</v>
      </c>
      <c r="O13" s="19" t="s">
        <v>55</v>
      </c>
      <c r="P13" s="23" t="s">
        <v>70</v>
      </c>
      <c r="Q13" s="20" t="s">
        <v>57</v>
      </c>
      <c r="R13" s="20"/>
      <c r="S13" s="28" t="s">
        <v>81</v>
      </c>
      <c r="T13" s="19" t="s">
        <v>82</v>
      </c>
      <c r="U13" s="25">
        <v>45681</v>
      </c>
      <c r="V13" s="25">
        <v>46022</v>
      </c>
      <c r="W13" s="20" t="s">
        <v>83</v>
      </c>
      <c r="X13" s="19" t="s">
        <v>84</v>
      </c>
      <c r="Y13" s="20" t="s">
        <v>62</v>
      </c>
      <c r="Z13" s="26"/>
      <c r="AA13" s="26"/>
      <c r="AB13" s="26"/>
      <c r="AC13" s="26"/>
      <c r="AD13" s="36"/>
      <c r="AE13" s="41" t="s">
        <v>179</v>
      </c>
      <c r="AF13" s="106" t="s">
        <v>182</v>
      </c>
      <c r="AG13" s="99" t="s">
        <v>186</v>
      </c>
      <c r="AH13" s="104" t="s">
        <v>200</v>
      </c>
    </row>
    <row r="14" spans="1:34" ht="204.75" customHeight="1" x14ac:dyDescent="0.25">
      <c r="A14" s="13" t="s">
        <v>85</v>
      </c>
      <c r="B14" s="14" t="s">
        <v>46</v>
      </c>
      <c r="C14" s="15" t="s">
        <v>86</v>
      </c>
      <c r="D14" s="16" t="s">
        <v>87</v>
      </c>
      <c r="E14" s="17" t="s">
        <v>88</v>
      </c>
      <c r="F14" s="18" t="s">
        <v>89</v>
      </c>
      <c r="G14" s="19" t="s">
        <v>51</v>
      </c>
      <c r="H14" s="19" t="s">
        <v>52</v>
      </c>
      <c r="I14" s="20" t="s">
        <v>53</v>
      </c>
      <c r="J14" s="21" t="s">
        <v>90</v>
      </c>
      <c r="K14" s="22">
        <v>20</v>
      </c>
      <c r="L14" s="22">
        <v>5</v>
      </c>
      <c r="M14" s="22">
        <f t="shared" si="0"/>
        <v>100</v>
      </c>
      <c r="N14" s="22" t="str">
        <f t="shared" ref="N14:N15" si="2">IF(AND(M14&lt;40,L14&lt;&gt;""),"DEBIL",IF(AND(M14&gt;39,M14&lt;60),"NESECITA MEJORA",IF(AND(M14&gt;59,M14&lt;80),"ACEPTABLE",IF(AND(M14&gt;80,L14&lt;&gt;""),"FUERTE",""))))</f>
        <v>FUERTE</v>
      </c>
      <c r="O14" s="19" t="s">
        <v>53</v>
      </c>
      <c r="P14" s="23" t="s">
        <v>70</v>
      </c>
      <c r="Q14" s="20" t="s">
        <v>91</v>
      </c>
      <c r="R14" s="28" t="s">
        <v>92</v>
      </c>
      <c r="S14" s="19" t="s">
        <v>93</v>
      </c>
      <c r="T14" s="19" t="s">
        <v>94</v>
      </c>
      <c r="U14" s="25">
        <v>45681</v>
      </c>
      <c r="V14" s="25">
        <v>46022</v>
      </c>
      <c r="W14" s="20" t="s">
        <v>60</v>
      </c>
      <c r="X14" s="19" t="s">
        <v>95</v>
      </c>
      <c r="Y14" s="20" t="s">
        <v>62</v>
      </c>
      <c r="Z14" s="19" t="s">
        <v>96</v>
      </c>
      <c r="AA14" s="26"/>
      <c r="AB14" s="26"/>
      <c r="AC14" s="19"/>
      <c r="AD14" s="37"/>
      <c r="AE14" s="41" t="s">
        <v>179</v>
      </c>
      <c r="AF14" s="106" t="s">
        <v>183</v>
      </c>
      <c r="AG14" s="99" t="s">
        <v>187</v>
      </c>
      <c r="AH14" s="99" t="s">
        <v>188</v>
      </c>
    </row>
    <row r="15" spans="1:34" ht="285" x14ac:dyDescent="0.25">
      <c r="A15" s="13" t="s">
        <v>97</v>
      </c>
      <c r="B15" s="14" t="s">
        <v>46</v>
      </c>
      <c r="C15" s="15" t="s">
        <v>98</v>
      </c>
      <c r="D15" s="16" t="s">
        <v>99</v>
      </c>
      <c r="E15" s="17" t="s">
        <v>100</v>
      </c>
      <c r="F15" s="18" t="s">
        <v>101</v>
      </c>
      <c r="G15" s="19" t="s">
        <v>51</v>
      </c>
      <c r="H15" s="19" t="s">
        <v>78</v>
      </c>
      <c r="I15" s="20" t="s">
        <v>78</v>
      </c>
      <c r="J15" s="21" t="s">
        <v>102</v>
      </c>
      <c r="K15" s="22">
        <v>15</v>
      </c>
      <c r="L15" s="22">
        <v>5</v>
      </c>
      <c r="M15" s="22">
        <f t="shared" si="0"/>
        <v>75</v>
      </c>
      <c r="N15" s="22" t="str">
        <f t="shared" si="2"/>
        <v>ACEPTABLE</v>
      </c>
      <c r="O15" s="19" t="s">
        <v>78</v>
      </c>
      <c r="P15" s="23" t="s">
        <v>103</v>
      </c>
      <c r="Q15" s="20" t="s">
        <v>57</v>
      </c>
      <c r="R15" s="20"/>
      <c r="S15" s="28" t="s">
        <v>104</v>
      </c>
      <c r="T15" s="19" t="s">
        <v>105</v>
      </c>
      <c r="U15" s="25">
        <v>45681</v>
      </c>
      <c r="V15" s="25">
        <v>46022</v>
      </c>
      <c r="W15" s="20" t="s">
        <v>83</v>
      </c>
      <c r="X15" s="19" t="s">
        <v>106</v>
      </c>
      <c r="Y15" s="19" t="s">
        <v>62</v>
      </c>
      <c r="Z15" s="26"/>
      <c r="AA15" s="26"/>
      <c r="AB15" s="26"/>
      <c r="AC15" s="26"/>
      <c r="AD15" s="36"/>
      <c r="AE15" s="41" t="s">
        <v>179</v>
      </c>
      <c r="AF15" s="106" t="s">
        <v>182</v>
      </c>
      <c r="AG15" s="100" t="s">
        <v>189</v>
      </c>
      <c r="AH15" s="100" t="s">
        <v>190</v>
      </c>
    </row>
    <row r="16" spans="1:34" ht="375" x14ac:dyDescent="0.25">
      <c r="A16" s="13" t="s">
        <v>107</v>
      </c>
      <c r="B16" s="14" t="s">
        <v>46</v>
      </c>
      <c r="C16" s="15" t="s">
        <v>108</v>
      </c>
      <c r="D16" s="22" t="s">
        <v>109</v>
      </c>
      <c r="E16" s="17" t="s">
        <v>110</v>
      </c>
      <c r="F16" s="18" t="s">
        <v>111</v>
      </c>
      <c r="G16" s="19" t="s">
        <v>112</v>
      </c>
      <c r="H16" s="19" t="s">
        <v>113</v>
      </c>
      <c r="I16" s="20" t="s">
        <v>78</v>
      </c>
      <c r="J16" s="21" t="s">
        <v>114</v>
      </c>
      <c r="K16" s="22">
        <v>15</v>
      </c>
      <c r="L16" s="22">
        <v>4</v>
      </c>
      <c r="M16" s="22">
        <f t="shared" si="0"/>
        <v>60</v>
      </c>
      <c r="N16" s="22" t="s">
        <v>115</v>
      </c>
      <c r="O16" s="19" t="s">
        <v>78</v>
      </c>
      <c r="P16" s="23" t="s">
        <v>56</v>
      </c>
      <c r="Q16" s="20" t="s">
        <v>57</v>
      </c>
      <c r="R16" s="20"/>
      <c r="S16" s="28" t="s">
        <v>116</v>
      </c>
      <c r="T16" s="19" t="s">
        <v>117</v>
      </c>
      <c r="U16" s="25">
        <v>45681</v>
      </c>
      <c r="V16" s="25">
        <v>46022</v>
      </c>
      <c r="W16" s="20" t="s">
        <v>60</v>
      </c>
      <c r="X16" s="19" t="s">
        <v>118</v>
      </c>
      <c r="Y16" s="19" t="s">
        <v>62</v>
      </c>
      <c r="Z16" s="26"/>
      <c r="AA16" s="26"/>
      <c r="AB16" s="26"/>
      <c r="AC16" s="26"/>
      <c r="AD16" s="36"/>
      <c r="AE16" s="41" t="s">
        <v>179</v>
      </c>
      <c r="AF16" s="106" t="s">
        <v>184</v>
      </c>
      <c r="AG16" s="100" t="s">
        <v>201</v>
      </c>
      <c r="AH16" s="99" t="s">
        <v>202</v>
      </c>
    </row>
    <row r="17" spans="1:34" ht="210" customHeight="1" x14ac:dyDescent="0.25">
      <c r="A17" s="13" t="s">
        <v>119</v>
      </c>
      <c r="B17" s="14" t="s">
        <v>46</v>
      </c>
      <c r="C17" s="15" t="s">
        <v>64</v>
      </c>
      <c r="D17" s="16" t="s">
        <v>120</v>
      </c>
      <c r="E17" s="17" t="s">
        <v>121</v>
      </c>
      <c r="F17" s="18" t="s">
        <v>122</v>
      </c>
      <c r="G17" s="19" t="s">
        <v>68</v>
      </c>
      <c r="H17" s="19" t="s">
        <v>52</v>
      </c>
      <c r="I17" s="20" t="s">
        <v>53</v>
      </c>
      <c r="J17" s="29" t="s">
        <v>174</v>
      </c>
      <c r="K17" s="22">
        <v>20</v>
      </c>
      <c r="L17" s="22">
        <v>4</v>
      </c>
      <c r="M17" s="22">
        <f t="shared" si="0"/>
        <v>80</v>
      </c>
      <c r="N17" s="22" t="s">
        <v>80</v>
      </c>
      <c r="O17" s="19" t="s">
        <v>55</v>
      </c>
      <c r="P17" s="23" t="s">
        <v>70</v>
      </c>
      <c r="Q17" s="20" t="s">
        <v>57</v>
      </c>
      <c r="R17" s="20"/>
      <c r="S17" s="28" t="s">
        <v>176</v>
      </c>
      <c r="T17" s="20" t="s">
        <v>123</v>
      </c>
      <c r="U17" s="25">
        <v>45681</v>
      </c>
      <c r="V17" s="25">
        <v>46022</v>
      </c>
      <c r="W17" s="20" t="s">
        <v>60</v>
      </c>
      <c r="X17" s="19" t="s">
        <v>124</v>
      </c>
      <c r="Y17" s="20" t="s">
        <v>62</v>
      </c>
      <c r="Z17" s="20"/>
      <c r="AA17" s="19"/>
      <c r="AB17" s="20"/>
      <c r="AC17" s="30"/>
      <c r="AD17" s="38"/>
      <c r="AE17" s="41" t="s">
        <v>179</v>
      </c>
      <c r="AF17" s="106" t="s">
        <v>182</v>
      </c>
      <c r="AG17" s="99" t="s">
        <v>203</v>
      </c>
      <c r="AH17" s="99" t="s">
        <v>204</v>
      </c>
    </row>
    <row r="18" spans="1:34" ht="150" customHeight="1" x14ac:dyDescent="0.25">
      <c r="A18" s="13" t="s">
        <v>125</v>
      </c>
      <c r="B18" s="14" t="s">
        <v>46</v>
      </c>
      <c r="C18" s="15" t="s">
        <v>64</v>
      </c>
      <c r="D18" s="16" t="s">
        <v>126</v>
      </c>
      <c r="E18" s="17" t="s">
        <v>127</v>
      </c>
      <c r="F18" s="18" t="s">
        <v>89</v>
      </c>
      <c r="G18" s="19" t="s">
        <v>51</v>
      </c>
      <c r="H18" s="19" t="s">
        <v>52</v>
      </c>
      <c r="I18" s="20" t="s">
        <v>53</v>
      </c>
      <c r="J18" s="21" t="s">
        <v>128</v>
      </c>
      <c r="K18" s="22">
        <v>20</v>
      </c>
      <c r="L18" s="22">
        <v>5</v>
      </c>
      <c r="M18" s="22">
        <f t="shared" si="0"/>
        <v>100</v>
      </c>
      <c r="N18" s="22" t="str">
        <f>IF(AND(M18&lt;40,L18&lt;&gt;""),"DEBIL",IF(AND(M18&gt;39,M18&lt;60),"NESECITA MEJORA",IF(AND(M18&gt;59,M18&lt;80),"ACEPTABLE",IF(AND(M18&gt;80,L18&lt;&gt;""),"FUERTE",""))))</f>
        <v>FUERTE</v>
      </c>
      <c r="O18" s="19" t="s">
        <v>55</v>
      </c>
      <c r="P18" s="23" t="s">
        <v>129</v>
      </c>
      <c r="Q18" s="20" t="s">
        <v>57</v>
      </c>
      <c r="R18" s="20"/>
      <c r="S18" s="19" t="s">
        <v>130</v>
      </c>
      <c r="T18" s="20" t="s">
        <v>131</v>
      </c>
      <c r="U18" s="25">
        <v>45681</v>
      </c>
      <c r="V18" s="25">
        <v>46022</v>
      </c>
      <c r="W18" s="20" t="s">
        <v>60</v>
      </c>
      <c r="X18" s="19" t="s">
        <v>132</v>
      </c>
      <c r="Y18" s="20" t="s">
        <v>62</v>
      </c>
      <c r="Z18" s="26"/>
      <c r="AA18" s="26"/>
      <c r="AB18" s="26"/>
      <c r="AC18" s="26"/>
      <c r="AD18" s="39"/>
      <c r="AE18" s="41" t="s">
        <v>179</v>
      </c>
      <c r="AF18" s="106" t="s">
        <v>182</v>
      </c>
      <c r="AG18" s="100" t="s">
        <v>191</v>
      </c>
      <c r="AH18" s="100" t="s">
        <v>192</v>
      </c>
    </row>
    <row r="19" spans="1:34" ht="222" customHeight="1" x14ac:dyDescent="0.25">
      <c r="A19" s="13" t="s">
        <v>133</v>
      </c>
      <c r="B19" s="15" t="s">
        <v>46</v>
      </c>
      <c r="C19" s="15" t="s">
        <v>64</v>
      </c>
      <c r="D19" s="16" t="s">
        <v>134</v>
      </c>
      <c r="E19" s="17" t="s">
        <v>135</v>
      </c>
      <c r="F19" s="18" t="s">
        <v>136</v>
      </c>
      <c r="G19" s="19" t="s">
        <v>51</v>
      </c>
      <c r="H19" s="19" t="s">
        <v>52</v>
      </c>
      <c r="I19" s="20" t="s">
        <v>53</v>
      </c>
      <c r="J19" s="21" t="s">
        <v>137</v>
      </c>
      <c r="K19" s="22">
        <v>20</v>
      </c>
      <c r="L19" s="22">
        <v>4</v>
      </c>
      <c r="M19" s="22">
        <f t="shared" si="0"/>
        <v>80</v>
      </c>
      <c r="N19" s="22" t="s">
        <v>80</v>
      </c>
      <c r="O19" s="19" t="s">
        <v>55</v>
      </c>
      <c r="P19" s="23" t="s">
        <v>70</v>
      </c>
      <c r="Q19" s="20" t="s">
        <v>57</v>
      </c>
      <c r="R19" s="20"/>
      <c r="S19" s="19" t="s">
        <v>138</v>
      </c>
      <c r="T19" s="20" t="s">
        <v>123</v>
      </c>
      <c r="U19" s="25">
        <v>45681</v>
      </c>
      <c r="V19" s="25">
        <v>46022</v>
      </c>
      <c r="W19" s="20" t="s">
        <v>60</v>
      </c>
      <c r="X19" s="19" t="s">
        <v>124</v>
      </c>
      <c r="Y19" s="20" t="s">
        <v>62</v>
      </c>
      <c r="Z19" s="26"/>
      <c r="AA19" s="26"/>
      <c r="AB19" s="26"/>
      <c r="AC19" s="26"/>
      <c r="AD19" s="36"/>
      <c r="AE19" s="41" t="s">
        <v>179</v>
      </c>
      <c r="AF19" s="106" t="s">
        <v>182</v>
      </c>
      <c r="AG19" s="99" t="s">
        <v>205</v>
      </c>
      <c r="AH19" s="99" t="s">
        <v>206</v>
      </c>
    </row>
    <row r="20" spans="1:34" ht="150" customHeight="1" x14ac:dyDescent="0.25">
      <c r="A20" s="13" t="s">
        <v>139</v>
      </c>
      <c r="B20" s="15" t="s">
        <v>46</v>
      </c>
      <c r="C20" s="15" t="s">
        <v>64</v>
      </c>
      <c r="D20" s="16" t="s">
        <v>134</v>
      </c>
      <c r="E20" s="17" t="s">
        <v>135</v>
      </c>
      <c r="F20" s="18" t="s">
        <v>140</v>
      </c>
      <c r="G20" s="19" t="s">
        <v>51</v>
      </c>
      <c r="H20" s="19" t="s">
        <v>78</v>
      </c>
      <c r="I20" s="20" t="s">
        <v>78</v>
      </c>
      <c r="J20" s="21" t="s">
        <v>141</v>
      </c>
      <c r="K20" s="22">
        <v>20</v>
      </c>
      <c r="L20" s="22">
        <v>5</v>
      </c>
      <c r="M20" s="22">
        <f t="shared" si="0"/>
        <v>100</v>
      </c>
      <c r="N20" s="22" t="str">
        <f t="shared" ref="N20:N22" si="3">IF(AND(M20&lt;40,L20&lt;&gt;""),"DEBIL",IF(AND(M20&gt;39,M20&lt;60),"NESECITA MEJORA",IF(AND(M20&gt;59,M20&lt;80),"ACEPTABLE",IF(AND(M20&gt;80,L20&lt;&gt;""),"FUERTE",""))))</f>
        <v>FUERTE</v>
      </c>
      <c r="O20" s="19" t="s">
        <v>78</v>
      </c>
      <c r="P20" s="23" t="s">
        <v>70</v>
      </c>
      <c r="Q20" s="20" t="s">
        <v>57</v>
      </c>
      <c r="R20" s="20"/>
      <c r="S20" s="19" t="s">
        <v>142</v>
      </c>
      <c r="T20" s="19" t="s">
        <v>143</v>
      </c>
      <c r="U20" s="25">
        <v>45681</v>
      </c>
      <c r="V20" s="25">
        <v>46022</v>
      </c>
      <c r="W20" s="20" t="s">
        <v>60</v>
      </c>
      <c r="X20" s="19" t="s">
        <v>144</v>
      </c>
      <c r="Y20" s="20" t="s">
        <v>62</v>
      </c>
      <c r="Z20" s="26"/>
      <c r="AA20" s="26"/>
      <c r="AB20" s="26"/>
      <c r="AC20" s="26"/>
      <c r="AD20" s="36"/>
      <c r="AE20" s="41" t="s">
        <v>179</v>
      </c>
      <c r="AF20" s="106" t="s">
        <v>182</v>
      </c>
      <c r="AG20" s="99" t="s">
        <v>208</v>
      </c>
      <c r="AH20" s="99" t="s">
        <v>207</v>
      </c>
    </row>
    <row r="21" spans="1:34" ht="298.5" customHeight="1" x14ac:dyDescent="0.25">
      <c r="A21" s="13" t="s">
        <v>145</v>
      </c>
      <c r="B21" s="15" t="s">
        <v>46</v>
      </c>
      <c r="C21" s="15" t="s">
        <v>64</v>
      </c>
      <c r="D21" s="16" t="s">
        <v>146</v>
      </c>
      <c r="E21" s="17" t="s">
        <v>147</v>
      </c>
      <c r="F21" s="18" t="s">
        <v>89</v>
      </c>
      <c r="G21" s="19" t="s">
        <v>51</v>
      </c>
      <c r="H21" s="19" t="s">
        <v>78</v>
      </c>
      <c r="I21" s="20" t="s">
        <v>78</v>
      </c>
      <c r="J21" s="21" t="s">
        <v>175</v>
      </c>
      <c r="K21" s="22">
        <v>15</v>
      </c>
      <c r="L21" s="22">
        <v>5</v>
      </c>
      <c r="M21" s="22">
        <f t="shared" si="0"/>
        <v>75</v>
      </c>
      <c r="N21" s="22" t="str">
        <f t="shared" si="3"/>
        <v>ACEPTABLE</v>
      </c>
      <c r="O21" s="19" t="s">
        <v>78</v>
      </c>
      <c r="P21" s="23" t="s">
        <v>70</v>
      </c>
      <c r="Q21" s="20" t="s">
        <v>57</v>
      </c>
      <c r="R21" s="20"/>
      <c r="S21" s="19" t="s">
        <v>173</v>
      </c>
      <c r="T21" s="19" t="s">
        <v>148</v>
      </c>
      <c r="U21" s="25">
        <v>45681</v>
      </c>
      <c r="V21" s="25">
        <v>46022</v>
      </c>
      <c r="W21" s="30" t="s">
        <v>60</v>
      </c>
      <c r="X21" s="30"/>
      <c r="Y21" s="20" t="s">
        <v>62</v>
      </c>
      <c r="Z21" s="35"/>
      <c r="AA21" s="35"/>
      <c r="AB21" s="26"/>
      <c r="AC21" s="26"/>
      <c r="AD21" s="40"/>
      <c r="AE21" s="41" t="s">
        <v>179</v>
      </c>
      <c r="AF21" s="106" t="s">
        <v>185</v>
      </c>
      <c r="AG21" s="99" t="s">
        <v>210</v>
      </c>
      <c r="AH21" s="99" t="s">
        <v>209</v>
      </c>
    </row>
    <row r="22" spans="1:34" ht="239.25" customHeight="1" x14ac:dyDescent="0.25">
      <c r="A22" s="13" t="s">
        <v>149</v>
      </c>
      <c r="B22" s="15" t="s">
        <v>46</v>
      </c>
      <c r="C22" s="15" t="s">
        <v>150</v>
      </c>
      <c r="D22" s="16" t="s">
        <v>151</v>
      </c>
      <c r="E22" s="17" t="s">
        <v>152</v>
      </c>
      <c r="F22" s="18" t="s">
        <v>50</v>
      </c>
      <c r="G22" s="19" t="s">
        <v>153</v>
      </c>
      <c r="H22" s="19" t="s">
        <v>52</v>
      </c>
      <c r="I22" s="20" t="s">
        <v>53</v>
      </c>
      <c r="J22" s="21" t="s">
        <v>154</v>
      </c>
      <c r="K22" s="22">
        <v>15</v>
      </c>
      <c r="L22" s="22">
        <v>4</v>
      </c>
      <c r="M22" s="22">
        <f t="shared" si="0"/>
        <v>60</v>
      </c>
      <c r="N22" s="22" t="str">
        <f t="shared" si="3"/>
        <v>ACEPTABLE</v>
      </c>
      <c r="O22" s="19" t="s">
        <v>78</v>
      </c>
      <c r="P22" s="23" t="s">
        <v>103</v>
      </c>
      <c r="Q22" s="20" t="s">
        <v>57</v>
      </c>
      <c r="R22" s="20"/>
      <c r="S22" s="19" t="s">
        <v>155</v>
      </c>
      <c r="T22" s="19" t="s">
        <v>156</v>
      </c>
      <c r="U22" s="25">
        <v>45681</v>
      </c>
      <c r="V22" s="25">
        <v>46022</v>
      </c>
      <c r="W22" s="20" t="s">
        <v>60</v>
      </c>
      <c r="X22" s="19" t="s">
        <v>157</v>
      </c>
      <c r="Y22" s="20" t="s">
        <v>62</v>
      </c>
      <c r="Z22" s="26"/>
      <c r="AA22" s="26"/>
      <c r="AB22" s="26"/>
      <c r="AC22" s="26"/>
      <c r="AD22" s="36"/>
      <c r="AE22" s="41" t="s">
        <v>179</v>
      </c>
      <c r="AF22" s="106" t="s">
        <v>211</v>
      </c>
      <c r="AG22" s="99" t="s">
        <v>213</v>
      </c>
      <c r="AH22" s="99" t="s">
        <v>212</v>
      </c>
    </row>
    <row r="23" spans="1:34" ht="15.75" thickBot="1" x14ac:dyDescent="0.3">
      <c r="A23" s="1"/>
      <c r="B23" s="2"/>
      <c r="C23" s="3"/>
      <c r="D23" s="4"/>
      <c r="E23" s="4"/>
      <c r="F23" s="2"/>
      <c r="G23" s="2"/>
      <c r="H23" s="4"/>
      <c r="I23" s="4"/>
      <c r="J23" s="4"/>
      <c r="K23" s="4"/>
      <c r="L23" s="4"/>
      <c r="M23" s="2"/>
      <c r="N23" s="4"/>
      <c r="O23" s="4"/>
      <c r="P23" s="4"/>
      <c r="Q23" s="4"/>
      <c r="R23" s="4"/>
      <c r="S23" s="2"/>
      <c r="T23" s="4"/>
      <c r="U23" s="4"/>
      <c r="V23" s="2"/>
      <c r="W23" s="2"/>
      <c r="X23" s="2"/>
      <c r="Y23" s="4"/>
      <c r="Z23" s="4"/>
      <c r="AA23" s="4"/>
      <c r="AB23" s="4"/>
      <c r="AC23" s="4"/>
      <c r="AD23" s="4"/>
    </row>
    <row r="24" spans="1:34" x14ac:dyDescent="0.25">
      <c r="A24" s="1"/>
      <c r="B24" s="93" t="s">
        <v>158</v>
      </c>
      <c r="C24" s="94"/>
      <c r="D24" s="94"/>
      <c r="E24" s="94"/>
      <c r="F24" s="94"/>
      <c r="G24" s="94"/>
      <c r="H24" s="94"/>
      <c r="I24" s="95"/>
      <c r="J24" s="4"/>
      <c r="K24" s="4"/>
      <c r="L24" s="4"/>
      <c r="M24" s="2"/>
      <c r="N24" s="4"/>
      <c r="O24" s="4"/>
      <c r="P24" s="4"/>
      <c r="Q24" s="4"/>
      <c r="R24" s="4"/>
      <c r="S24" s="2"/>
      <c r="T24" s="4"/>
      <c r="U24" s="4"/>
      <c r="V24" s="2"/>
      <c r="W24" s="2"/>
      <c r="X24" s="2"/>
      <c r="Y24" s="4"/>
      <c r="Z24" s="4"/>
      <c r="AA24" s="4"/>
      <c r="AB24" s="4"/>
      <c r="AC24" s="4"/>
      <c r="AD24" s="4"/>
    </row>
    <row r="25" spans="1:34" ht="15.75" thickBot="1" x14ac:dyDescent="0.3">
      <c r="A25" s="1"/>
      <c r="B25" s="96"/>
      <c r="C25" s="97"/>
      <c r="D25" s="97"/>
      <c r="E25" s="97"/>
      <c r="F25" s="97"/>
      <c r="G25" s="97"/>
      <c r="H25" s="97"/>
      <c r="I25" s="98"/>
      <c r="J25" s="4"/>
      <c r="K25" s="4"/>
      <c r="L25" s="4"/>
      <c r="M25" s="2"/>
      <c r="N25" s="4"/>
      <c r="O25" s="4"/>
      <c r="P25" s="4"/>
      <c r="Q25" s="4"/>
      <c r="R25" s="4"/>
      <c r="S25" s="2"/>
      <c r="T25" s="4"/>
      <c r="U25" s="4"/>
      <c r="V25" s="2"/>
      <c r="W25" s="2"/>
      <c r="X25" s="2"/>
      <c r="Y25" s="4"/>
      <c r="Z25" s="4"/>
      <c r="AA25" s="4"/>
      <c r="AB25" s="4"/>
      <c r="AC25" s="4"/>
      <c r="AD25" s="4"/>
    </row>
    <row r="26" spans="1:34" ht="16.5" thickBot="1" x14ac:dyDescent="0.3">
      <c r="A26" s="1"/>
      <c r="B26" s="67" t="s">
        <v>159</v>
      </c>
      <c r="C26" s="31" t="s">
        <v>160</v>
      </c>
      <c r="D26" s="69" t="s">
        <v>161</v>
      </c>
      <c r="E26" s="70"/>
      <c r="F26" s="71"/>
      <c r="G26" s="72" t="s">
        <v>162</v>
      </c>
      <c r="H26" s="74" t="s">
        <v>163</v>
      </c>
      <c r="I26" s="75"/>
      <c r="J26" s="4"/>
      <c r="K26" s="4"/>
      <c r="L26" s="4"/>
      <c r="M26" s="2"/>
      <c r="N26" s="4"/>
      <c r="O26" s="4"/>
      <c r="P26" s="4"/>
      <c r="Q26" s="4"/>
      <c r="R26" s="4"/>
      <c r="S26" s="2"/>
      <c r="T26" s="4"/>
      <c r="U26" s="4"/>
      <c r="V26" s="2"/>
      <c r="W26" s="2"/>
      <c r="X26" s="2"/>
      <c r="Y26" s="4"/>
      <c r="Z26" s="4"/>
      <c r="AA26" s="4"/>
      <c r="AB26" s="4"/>
      <c r="AC26" s="4"/>
      <c r="AD26" s="4"/>
    </row>
    <row r="27" spans="1:34" ht="16.5" thickBot="1" x14ac:dyDescent="0.3">
      <c r="A27" s="1"/>
      <c r="B27" s="68"/>
      <c r="C27" s="32" t="s">
        <v>164</v>
      </c>
      <c r="D27" s="33" t="s">
        <v>165</v>
      </c>
      <c r="E27" s="33" t="s">
        <v>166</v>
      </c>
      <c r="F27" s="34" t="s">
        <v>167</v>
      </c>
      <c r="G27" s="73"/>
      <c r="H27" s="76"/>
      <c r="I27" s="77"/>
      <c r="J27" s="4"/>
      <c r="K27" s="4"/>
      <c r="L27" s="4"/>
      <c r="M27" s="2"/>
      <c r="N27" s="4"/>
      <c r="O27" s="4"/>
      <c r="P27" s="4"/>
      <c r="Q27" s="4"/>
      <c r="R27" s="4"/>
      <c r="S27" s="2"/>
      <c r="T27" s="4"/>
      <c r="U27" s="4"/>
      <c r="V27" s="2"/>
      <c r="W27" s="2"/>
      <c r="X27" s="2"/>
      <c r="Y27" s="4"/>
      <c r="Z27" s="4"/>
      <c r="AA27" s="4"/>
      <c r="AB27" s="4"/>
      <c r="AC27" s="4"/>
      <c r="AD27" s="4"/>
    </row>
    <row r="28" spans="1:34" x14ac:dyDescent="0.25">
      <c r="A28" s="1"/>
      <c r="B28" s="78" t="s">
        <v>168</v>
      </c>
      <c r="C28" s="81">
        <v>45688</v>
      </c>
      <c r="D28" s="84" t="s">
        <v>169</v>
      </c>
      <c r="E28" s="84" t="s">
        <v>170</v>
      </c>
      <c r="F28" s="87" t="s">
        <v>171</v>
      </c>
      <c r="G28" s="90" t="s">
        <v>177</v>
      </c>
      <c r="H28" s="61" t="s">
        <v>172</v>
      </c>
      <c r="I28" s="62"/>
      <c r="J28" s="4"/>
      <c r="K28" s="4"/>
      <c r="L28" s="4"/>
      <c r="M28" s="2"/>
      <c r="N28" s="4"/>
      <c r="O28" s="4"/>
      <c r="P28" s="4"/>
      <c r="Q28" s="4"/>
      <c r="R28" s="4"/>
      <c r="S28" s="2"/>
      <c r="T28" s="4"/>
      <c r="U28" s="4"/>
      <c r="V28" s="2"/>
      <c r="W28" s="2"/>
      <c r="X28" s="2"/>
      <c r="Y28" s="4"/>
      <c r="Z28" s="4"/>
      <c r="AA28" s="4"/>
      <c r="AB28" s="4"/>
      <c r="AC28" s="4"/>
      <c r="AD28" s="4"/>
    </row>
    <row r="29" spans="1:34" x14ac:dyDescent="0.25">
      <c r="A29" s="1"/>
      <c r="B29" s="79"/>
      <c r="C29" s="82"/>
      <c r="D29" s="85"/>
      <c r="E29" s="85"/>
      <c r="F29" s="88"/>
      <c r="G29" s="91"/>
      <c r="H29" s="63"/>
      <c r="I29" s="64"/>
      <c r="J29" s="4"/>
      <c r="K29" s="4"/>
      <c r="L29" s="4"/>
      <c r="M29" s="2"/>
      <c r="N29" s="4"/>
      <c r="O29" s="4"/>
      <c r="P29" s="4"/>
      <c r="Q29" s="4"/>
      <c r="R29" s="4"/>
      <c r="S29" s="2"/>
      <c r="T29" s="4"/>
      <c r="U29" s="4"/>
      <c r="V29" s="2"/>
      <c r="W29" s="2"/>
      <c r="X29" s="2"/>
      <c r="Y29" s="4"/>
      <c r="Z29" s="4"/>
      <c r="AA29" s="4"/>
      <c r="AB29" s="4"/>
      <c r="AC29" s="4"/>
      <c r="AD29" s="4"/>
    </row>
    <row r="30" spans="1:34" ht="88.5" customHeight="1" thickBot="1" x14ac:dyDescent="0.3">
      <c r="A30" s="1"/>
      <c r="B30" s="80"/>
      <c r="C30" s="83"/>
      <c r="D30" s="86"/>
      <c r="E30" s="86"/>
      <c r="F30" s="89"/>
      <c r="G30" s="92"/>
      <c r="H30" s="65"/>
      <c r="I30" s="66"/>
      <c r="J30" s="4"/>
      <c r="K30" s="4"/>
      <c r="L30" s="4"/>
      <c r="M30" s="2"/>
      <c r="N30" s="4"/>
      <c r="O30" s="4"/>
      <c r="P30" s="4"/>
      <c r="Q30" s="4"/>
      <c r="R30" s="4"/>
      <c r="S30" s="2"/>
      <c r="T30" s="4"/>
      <c r="U30" s="4"/>
      <c r="V30" s="2"/>
      <c r="W30" s="2"/>
      <c r="X30" s="2"/>
      <c r="Y30" s="4"/>
      <c r="Z30" s="4"/>
      <c r="AA30" s="4"/>
      <c r="AB30" s="4"/>
      <c r="AC30" s="4"/>
      <c r="AD30" s="4"/>
    </row>
    <row r="31" spans="1:34" x14ac:dyDescent="0.25">
      <c r="A31" s="1"/>
      <c r="B31" s="2"/>
      <c r="C31" s="3"/>
      <c r="D31" s="4"/>
      <c r="E31" s="4"/>
      <c r="F31" s="2"/>
      <c r="G31" s="2"/>
      <c r="H31" s="4"/>
      <c r="I31" s="4"/>
      <c r="J31" s="4"/>
      <c r="K31" s="4"/>
      <c r="L31" s="4"/>
      <c r="M31" s="2"/>
      <c r="N31" s="4"/>
      <c r="O31" s="4"/>
      <c r="P31" s="4"/>
      <c r="Q31" s="4"/>
      <c r="R31" s="4"/>
      <c r="S31" s="2"/>
      <c r="T31" s="4"/>
      <c r="U31" s="4"/>
      <c r="V31" s="2"/>
      <c r="W31" s="2"/>
      <c r="X31" s="2"/>
      <c r="Y31" s="4"/>
      <c r="Z31" s="4"/>
      <c r="AA31" s="4"/>
      <c r="AB31" s="4"/>
      <c r="AC31" s="4"/>
      <c r="AD31" s="4"/>
    </row>
    <row r="32" spans="1:34" x14ac:dyDescent="0.25">
      <c r="A32" s="1"/>
      <c r="B32" s="2"/>
      <c r="C32" s="3"/>
      <c r="D32" s="4"/>
      <c r="E32" s="4"/>
      <c r="F32" s="2"/>
      <c r="G32" s="2"/>
      <c r="H32" s="4"/>
      <c r="I32" s="4"/>
      <c r="J32" s="4"/>
      <c r="K32" s="4"/>
      <c r="L32" s="4"/>
      <c r="M32" s="2"/>
      <c r="N32" s="4"/>
      <c r="O32" s="4"/>
      <c r="P32" s="4"/>
      <c r="Q32" s="4"/>
      <c r="R32" s="4"/>
      <c r="S32" s="2"/>
      <c r="T32" s="4"/>
      <c r="U32" s="4"/>
      <c r="V32" s="2"/>
      <c r="W32" s="2"/>
      <c r="X32" s="2"/>
      <c r="Y32" s="4"/>
      <c r="Z32" s="4"/>
      <c r="AA32" s="4"/>
      <c r="AB32" s="4"/>
      <c r="AC32" s="4"/>
      <c r="AD32" s="4"/>
    </row>
  </sheetData>
  <mergeCells count="26">
    <mergeCell ref="AG9:AH9"/>
    <mergeCell ref="AE9:AF9"/>
    <mergeCell ref="H28:I30"/>
    <mergeCell ref="B26:B27"/>
    <mergeCell ref="D26:F26"/>
    <mergeCell ref="G26:G27"/>
    <mergeCell ref="H26:I27"/>
    <mergeCell ref="B28:B30"/>
    <mergeCell ref="C28:C30"/>
    <mergeCell ref="D28:D30"/>
    <mergeCell ref="E28:E30"/>
    <mergeCell ref="F28:F30"/>
    <mergeCell ref="G28:G30"/>
    <mergeCell ref="B24:I25"/>
    <mergeCell ref="B9:F9"/>
    <mergeCell ref="G9:I9"/>
    <mergeCell ref="J9:N9"/>
    <mergeCell ref="Q9:X9"/>
    <mergeCell ref="Y9:AD9"/>
    <mergeCell ref="A4:C7"/>
    <mergeCell ref="D4:AA5"/>
    <mergeCell ref="AC4:AD4"/>
    <mergeCell ref="AC5:AD5"/>
    <mergeCell ref="D6:AA7"/>
    <mergeCell ref="AC6:AD6"/>
    <mergeCell ref="AC7:AD7"/>
  </mergeCells>
  <phoneticPr fontId="13" type="noConversion"/>
  <conditionalFormatting sqref="G11:G22">
    <cfRule type="expression" dxfId="22" priority="1">
      <formula>$G11="Muy Alta"</formula>
    </cfRule>
    <cfRule type="expression" dxfId="21" priority="2">
      <formula>$G11="Alta"</formula>
    </cfRule>
    <cfRule type="expression" dxfId="20" priority="3">
      <formula>$G11="Media"</formula>
    </cfRule>
    <cfRule type="expression" dxfId="19" priority="4">
      <formula>$G11="Baja"</formula>
    </cfRule>
    <cfRule type="expression" dxfId="18" priority="5">
      <formula>$G11="Muy Baja"</formula>
    </cfRule>
  </conditionalFormatting>
  <conditionalFormatting sqref="H11:H22">
    <cfRule type="expression" dxfId="17" priority="6">
      <formula>$H11="Mayor"</formula>
    </cfRule>
    <cfRule type="expression" dxfId="16" priority="7">
      <formula>$H11="Leve"</formula>
    </cfRule>
    <cfRule type="expression" dxfId="15" priority="8">
      <formula>$H11="Menor"</formula>
    </cfRule>
    <cfRule type="expression" dxfId="14" priority="9">
      <formula>$H11="Catastrófico"</formula>
    </cfRule>
    <cfRule type="expression" dxfId="13" priority="10">
      <formula>$H11="Moderado"</formula>
    </cfRule>
  </conditionalFormatting>
  <conditionalFormatting sqref="I11:I22">
    <cfRule type="expression" dxfId="12" priority="11">
      <formula>$I11="ALTO"</formula>
    </cfRule>
    <cfRule type="expression" dxfId="11" priority="12">
      <formula>$I11="POR ENCIMA DEL PROMEDIO"</formula>
    </cfRule>
    <cfRule type="expression" dxfId="10" priority="13">
      <formula>$I11="MODERADO"</formula>
    </cfRule>
    <cfRule type="expression" dxfId="9" priority="14">
      <formula>$I11="Bajo"</formula>
    </cfRule>
    <cfRule type="expression" dxfId="8" priority="15">
      <formula>$I11="Moderado"</formula>
    </cfRule>
  </conditionalFormatting>
  <conditionalFormatting sqref="N11:N22">
    <cfRule type="expression" dxfId="7" priority="16">
      <formula>$N11="FUERTE"</formula>
    </cfRule>
    <cfRule type="expression" dxfId="6" priority="17">
      <formula>$N11="ACEPTABLE"</formula>
    </cfRule>
    <cfRule type="expression" dxfId="5" priority="18">
      <formula>$N11="NESECITA MEJORA"</formula>
    </cfRule>
    <cfRule type="expression" dxfId="4" priority="19">
      <formula>$N11="DEBIL"</formula>
    </cfRule>
  </conditionalFormatting>
  <conditionalFormatting sqref="O11:O22">
    <cfRule type="expression" dxfId="3" priority="20">
      <formula>$O11="Alto"</formula>
    </cfRule>
    <cfRule type="expression" dxfId="2" priority="21">
      <formula>$O11="Por encima del promedio"</formula>
    </cfRule>
    <cfRule type="expression" dxfId="1" priority="22">
      <formula>$O11="Moderado"</formula>
    </cfRule>
    <cfRule type="expression" dxfId="0" priority="23">
      <formula>$O11="BAJO"</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HRPL228</dc:creator>
  <cp:lastModifiedBy>HRPL363</cp:lastModifiedBy>
  <dcterms:created xsi:type="dcterms:W3CDTF">2025-01-27T19:05:23Z</dcterms:created>
  <dcterms:modified xsi:type="dcterms:W3CDTF">2025-05-16T20:50:52Z</dcterms:modified>
</cp:coreProperties>
</file>